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C:\Users\VENTURINI\Desktop\dETERMINE DA SISTEMARE\"/>
    </mc:Choice>
  </mc:AlternateContent>
  <bookViews>
    <workbookView xWindow="0" yWindow="0" windowWidth="28800" windowHeight="12435" tabRatio="861" activeTab="5"/>
  </bookViews>
  <sheets>
    <sheet name="1-CARNI" sheetId="3" r:id="rId1"/>
    <sheet name="2-FORMAGGI" sheetId="1" r:id="rId2"/>
    <sheet name="3-ALIMENTARI VARI" sheetId="15" r:id="rId3"/>
    <sheet name="4-SURGELATI" sheetId="17" r:id="rId4"/>
    <sheet name="5-SALUMI" sheetId="10" r:id="rId5"/>
    <sheet name="6-GELATI" sheetId="13" r:id="rId6"/>
  </sheets>
  <definedNames>
    <definedName name="_xlnm.Print_Titles" localSheetId="4">'5-SALUMI'!$3:$3</definedName>
    <definedName name="_xlnm.Print_Titles" localSheetId="5">'6-GELATI'!$3:$3</definedName>
  </definedNames>
  <calcPr calcId="152511"/>
</workbook>
</file>

<file path=xl/calcChain.xml><?xml version="1.0" encoding="utf-8"?>
<calcChain xmlns="http://schemas.openxmlformats.org/spreadsheetml/2006/main">
  <c r="J61" i="15" l="1"/>
  <c r="J60" i="15"/>
  <c r="J30" i="17" l="1"/>
  <c r="J29" i="17"/>
  <c r="J28" i="17"/>
  <c r="J27" i="17"/>
  <c r="J26" i="17"/>
  <c r="J25" i="17"/>
  <c r="J24" i="17"/>
  <c r="J23" i="17"/>
  <c r="J22" i="17"/>
  <c r="J21" i="17"/>
  <c r="J20" i="17"/>
  <c r="J19" i="17"/>
  <c r="J17" i="17"/>
  <c r="J16" i="17"/>
  <c r="J15" i="17"/>
  <c r="J14" i="17"/>
  <c r="J13" i="17"/>
  <c r="J12" i="17"/>
  <c r="J10" i="17"/>
  <c r="J9" i="17"/>
  <c r="J8" i="17"/>
  <c r="J7" i="17"/>
  <c r="J6" i="17"/>
  <c r="J5" i="17"/>
  <c r="J4" i="17"/>
  <c r="J88" i="15"/>
  <c r="J87" i="15"/>
  <c r="J85" i="15"/>
  <c r="J84" i="15"/>
  <c r="J83" i="15"/>
  <c r="J82" i="15"/>
  <c r="J81" i="15"/>
  <c r="J80" i="15"/>
  <c r="J79" i="15"/>
  <c r="J77" i="15"/>
  <c r="J75" i="15"/>
  <c r="J74" i="15"/>
  <c r="J73" i="15"/>
  <c r="J71" i="15"/>
  <c r="J70" i="15"/>
  <c r="J69" i="15"/>
  <c r="J68" i="15"/>
  <c r="J67" i="15"/>
  <c r="J66" i="15"/>
  <c r="J65" i="15"/>
  <c r="J64" i="15"/>
  <c r="J63" i="15"/>
  <c r="J62" i="15"/>
  <c r="J58" i="15"/>
  <c r="J57" i="15"/>
  <c r="J56" i="15"/>
  <c r="J54" i="15"/>
  <c r="J53" i="15"/>
  <c r="J51" i="15"/>
  <c r="J50" i="15"/>
  <c r="J49" i="15"/>
  <c r="J48" i="15"/>
  <c r="J47" i="15"/>
  <c r="J46" i="15"/>
  <c r="J45" i="15"/>
  <c r="J43" i="15"/>
  <c r="J42" i="15"/>
  <c r="J41" i="15"/>
  <c r="J39" i="15"/>
  <c r="J38" i="15"/>
  <c r="J37" i="15"/>
  <c r="J36" i="15"/>
  <c r="J34" i="15"/>
  <c r="J33" i="15"/>
  <c r="J32" i="15"/>
  <c r="J30" i="15"/>
  <c r="J28" i="15"/>
  <c r="J27" i="15"/>
  <c r="J25" i="15"/>
  <c r="J24" i="15"/>
  <c r="J23" i="15"/>
  <c r="J22" i="15"/>
  <c r="J21" i="15"/>
  <c r="J20" i="15"/>
  <c r="J19" i="15"/>
  <c r="J18" i="15"/>
  <c r="J17" i="15"/>
  <c r="J16" i="15"/>
  <c r="J14" i="15"/>
  <c r="J12" i="15"/>
  <c r="J11" i="15"/>
  <c r="J10" i="15"/>
  <c r="J9" i="15"/>
  <c r="J8" i="15"/>
  <c r="J7" i="15"/>
  <c r="J6" i="15"/>
  <c r="J4" i="15"/>
  <c r="J33" i="17" l="1"/>
  <c r="J35" i="17" s="1"/>
  <c r="J90" i="15"/>
  <c r="J92" i="15" l="1"/>
  <c r="I21" i="1" l="1"/>
  <c r="H11" i="13" l="1"/>
  <c r="H9" i="13"/>
  <c r="H8" i="13"/>
  <c r="H7" i="13"/>
  <c r="H6" i="13"/>
  <c r="H5" i="13"/>
  <c r="H13" i="13" l="1"/>
  <c r="I4" i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18" i="1"/>
  <c r="I19" i="1"/>
  <c r="I22" i="1"/>
  <c r="I23" i="1"/>
  <c r="I24" i="1"/>
  <c r="H15" i="13" l="1"/>
  <c r="H5" i="10"/>
  <c r="H11" i="10"/>
  <c r="H6" i="10"/>
  <c r="H7" i="10"/>
  <c r="H8" i="10"/>
  <c r="H10" i="10"/>
  <c r="J4" i="3"/>
  <c r="J5" i="3"/>
  <c r="J7" i="3"/>
  <c r="J8" i="3"/>
  <c r="J9" i="3"/>
  <c r="J11" i="3"/>
  <c r="J12" i="3"/>
  <c r="J13" i="3"/>
  <c r="J14" i="3"/>
  <c r="J16" i="3"/>
  <c r="J17" i="3"/>
  <c r="H13" i="10" l="1"/>
  <c r="J19" i="3"/>
  <c r="I25" i="1"/>
  <c r="H15" i="10" l="1"/>
  <c r="I27" i="1"/>
  <c r="J21" i="3"/>
</calcChain>
</file>

<file path=xl/sharedStrings.xml><?xml version="1.0" encoding="utf-8"?>
<sst xmlns="http://schemas.openxmlformats.org/spreadsheetml/2006/main" count="512" uniqueCount="259">
  <si>
    <t>Marca</t>
  </si>
  <si>
    <t>Confezione</t>
  </si>
  <si>
    <t>Prezzo a conf.</t>
  </si>
  <si>
    <t>Prezzo al kg/lt</t>
  </si>
  <si>
    <t>Aliq. Iva</t>
  </si>
  <si>
    <t>KG 1X10</t>
  </si>
  <si>
    <t>BURRO MONOPORZIONE</t>
  </si>
  <si>
    <t>FONTAL</t>
  </si>
  <si>
    <t>MOZZARELLA FILONI</t>
  </si>
  <si>
    <t>YOGURT ALLA FRUTTA</t>
  </si>
  <si>
    <t>aliq. Iva</t>
  </si>
  <si>
    <t>Brodi e dadi</t>
  </si>
  <si>
    <t>Pasta e riso</t>
  </si>
  <si>
    <t>Barilla</t>
  </si>
  <si>
    <t>KG 5</t>
  </si>
  <si>
    <t>KG 6</t>
  </si>
  <si>
    <t>KG 10</t>
  </si>
  <si>
    <t>Conserve di pomodoro</t>
  </si>
  <si>
    <t>Conserve vegetali</t>
  </si>
  <si>
    <t>GIARDINIERA SOTTACETO F/5</t>
  </si>
  <si>
    <t>Conserve di pesce</t>
  </si>
  <si>
    <t>Sfarinati</t>
  </si>
  <si>
    <t>MULINO BIANCO</t>
  </si>
  <si>
    <t>Spezie, erbe aromatiche e sale</t>
  </si>
  <si>
    <t>Oli e grassi</t>
  </si>
  <si>
    <t>Aceto</t>
  </si>
  <si>
    <t>ACETO BIANCO di vino da 1 lt</t>
  </si>
  <si>
    <t>Maionese e salse</t>
  </si>
  <si>
    <t>PESTO ALLA GENOVESE vaso da 1 Kg</t>
  </si>
  <si>
    <t>Caffè, the, infusi</t>
  </si>
  <si>
    <t>KG 1</t>
  </si>
  <si>
    <t>Zucchero</t>
  </si>
  <si>
    <t>ZUCCHERO A VELO da 1 kg</t>
  </si>
  <si>
    <t>Dolci, preparati per dolci, confetture e marmellate</t>
  </si>
  <si>
    <t xml:space="preserve">BUDINO AL CACAO </t>
  </si>
  <si>
    <t>BUDINO AL CARAMELLO</t>
  </si>
  <si>
    <t xml:space="preserve">CACAO AMARO IN POLVERE </t>
  </si>
  <si>
    <t>TOPPING CIOCCOLATO</t>
  </si>
  <si>
    <t>TOPPING CARAMELLO</t>
  </si>
  <si>
    <t>Conserve di frutta</t>
  </si>
  <si>
    <t>PORCINI SECCHI</t>
  </si>
  <si>
    <t>Varie</t>
  </si>
  <si>
    <t>VINO BIANCO da tavola 2 lt.</t>
  </si>
  <si>
    <t>VINO ROSSO da tavola 2 lt.</t>
  </si>
  <si>
    <t>Conf.</t>
  </si>
  <si>
    <t>Carni fresche vitellone</t>
  </si>
  <si>
    <t>Carni fresche suino</t>
  </si>
  <si>
    <t>Surgelate</t>
  </si>
  <si>
    <t>Salumi</t>
  </si>
  <si>
    <t xml:space="preserve">PASTA SFOGLIA </t>
  </si>
  <si>
    <t>PLATESSA FILETTO n.3</t>
  </si>
  <si>
    <t>PEPERONI GRILL</t>
  </si>
  <si>
    <t>MELANZANE GRILL</t>
  </si>
  <si>
    <t>ZUCCHINE GRILL</t>
  </si>
  <si>
    <t>KG 2X5</t>
  </si>
  <si>
    <t>KG 4</t>
  </si>
  <si>
    <t>F/3</t>
  </si>
  <si>
    <t>F/5</t>
  </si>
  <si>
    <t xml:space="preserve">ORZO SOLUBILE </t>
  </si>
  <si>
    <t>LT 1</t>
  </si>
  <si>
    <t>125 GR</t>
  </si>
  <si>
    <t>GR 500</t>
  </si>
  <si>
    <t>KG 3</t>
  </si>
  <si>
    <t>KG 2</t>
  </si>
  <si>
    <t>LT 0,5</t>
  </si>
  <si>
    <t>KG 36</t>
  </si>
  <si>
    <t>KG 8</t>
  </si>
  <si>
    <t>KG 1,8</t>
  </si>
  <si>
    <t>ml200x3</t>
  </si>
  <si>
    <t>KG 2,5X4</t>
  </si>
  <si>
    <t>TORTELLINI DI CARNE</t>
  </si>
  <si>
    <t>McCAIN</t>
  </si>
  <si>
    <t>KG 1x5</t>
  </si>
  <si>
    <t>KG 1x4</t>
  </si>
  <si>
    <t>kg 1</t>
  </si>
  <si>
    <t>lt 5</t>
  </si>
  <si>
    <t>V/1</t>
  </si>
  <si>
    <t>ORIGANO</t>
  </si>
  <si>
    <t>TRE CUOCHI 4BUSTE</t>
  </si>
  <si>
    <t>CAPRINI DI LATTE VACCINO</t>
  </si>
  <si>
    <t>BRIE da kg 1</t>
  </si>
  <si>
    <t>lt 10</t>
  </si>
  <si>
    <t>MOZZARELLA CUBETTI/JULIENNE</t>
  </si>
  <si>
    <t>GNOCCHI DI PATATE</t>
  </si>
  <si>
    <t>PREPARATO INSALATA DI MARE</t>
  </si>
  <si>
    <t>SUINO - costine</t>
  </si>
  <si>
    <t>PIADINA</t>
  </si>
  <si>
    <t>Eurovo</t>
  </si>
  <si>
    <t xml:space="preserve">KETCHUP bustine </t>
  </si>
  <si>
    <t xml:space="preserve">MAIONESE bustine </t>
  </si>
  <si>
    <t>TOPPING FRAGOLA/frutti bosco</t>
  </si>
  <si>
    <t xml:space="preserve">LT 2 </t>
  </si>
  <si>
    <t>PANNA CUCINA Uht 500</t>
  </si>
  <si>
    <t>16 fette</t>
  </si>
  <si>
    <t>IMPORTO TOTALE</t>
  </si>
  <si>
    <t>LT</t>
  </si>
  <si>
    <t>N</t>
  </si>
  <si>
    <t>KG</t>
  </si>
  <si>
    <t>LT 0,500</t>
  </si>
  <si>
    <t>LOTTO 2 - LATTIERO CASEARI</t>
  </si>
  <si>
    <t>LOTTO 3- ALIMENTARI VARI</t>
  </si>
  <si>
    <t>Prodotti alla frutta monodose</t>
  </si>
  <si>
    <t>CORRISPONDENTE ALLA SEGUENTE PERCENTUALE DI RIBASSO SULLA BASE D'APPALTO</t>
  </si>
  <si>
    <t xml:space="preserve">IMPORTO BASE LOTTO </t>
  </si>
  <si>
    <t>IMPORTO OFFERTA</t>
  </si>
  <si>
    <t>PREZZO IVA ESCLUSA</t>
  </si>
  <si>
    <t xml:space="preserve">QUANTITA </t>
  </si>
  <si>
    <t>DESCRIZIONE</t>
  </si>
  <si>
    <t>PROVENIENZA RICHIESTA</t>
  </si>
  <si>
    <t>NAZIONALE</t>
  </si>
  <si>
    <t>CONFEZIONE</t>
  </si>
  <si>
    <t>sottovuoto</t>
  </si>
  <si>
    <t xml:space="preserve">a metà /sottovuoto </t>
  </si>
  <si>
    <t>SUINO LONZA SCORDONATA</t>
  </si>
  <si>
    <t>sottovuoto da 4/5 kg</t>
  </si>
  <si>
    <t>SALSICCIA FRESCA SENZA ADDITIVI SUINO/BOVINO</t>
  </si>
  <si>
    <t>SALSICCETTA FRESCA SUINO/BOVINO</t>
  </si>
  <si>
    <t>Carni fresche avicunicole fresche</t>
  </si>
  <si>
    <t>vaschetta</t>
  </si>
  <si>
    <t>cassa</t>
  </si>
  <si>
    <t>LOTTO 1 - CARNE</t>
  </si>
  <si>
    <t>DATA:</t>
  </si>
  <si>
    <t>TIMBRO E FIRMA:</t>
  </si>
  <si>
    <t>PANNA PER DOLCI senza zucchero</t>
  </si>
  <si>
    <t>60/80 gr</t>
  </si>
  <si>
    <t>CRESCENZA da latte vaccino intero</t>
  </si>
  <si>
    <t>EDAMER tedesco</t>
  </si>
  <si>
    <t>GORGONZOLA 1/8</t>
  </si>
  <si>
    <t>Prodotti tipici DOC, DOP, IGP</t>
  </si>
  <si>
    <t>LATTERIA SEMIGRASSO VALTELLINA</t>
  </si>
  <si>
    <t>SCIMUDIN VALTELLINA</t>
  </si>
  <si>
    <t>RISO PARBOILED da 5 kg sottovuoto</t>
  </si>
  <si>
    <t>RISO ARBORIO da 5 kg sottovuoto</t>
  </si>
  <si>
    <t>1,70 KG</t>
  </si>
  <si>
    <t>Prodotti con certificazione NO GLUTINE:</t>
  </si>
  <si>
    <t>SALE FINO IODATO 1 kg ITALIANO</t>
  </si>
  <si>
    <t>SALE GROSSO 1 kg ITALIANO</t>
  </si>
  <si>
    <t>MAIONESE classica vaso kg 1</t>
  </si>
  <si>
    <t>ZUCCHERO SEMOLATO da 1 Kg ITALIANO</t>
  </si>
  <si>
    <t>ZUCCHERO IN BUSTINE ITALIANO</t>
  </si>
  <si>
    <t>PREPARATO PER TORTE BASE SACCO</t>
  </si>
  <si>
    <t>SUCCO ACE BRIK LT 1</t>
  </si>
  <si>
    <t>Prezzo al kg/lt/
numero</t>
  </si>
  <si>
    <t>QUANTITA 
PRESUNTA</t>
  </si>
  <si>
    <t>TAGLIATELLE  ALL'UOVO BARILLA</t>
  </si>
  <si>
    <t>INSALATINA CAPRICCIOSA F/3</t>
  </si>
  <si>
    <t>FUNGHI CHAMPIGNON TAGLIATI NATURALI F/3</t>
  </si>
  <si>
    <t>CIPOLLINE AGRODOLCE F/3</t>
  </si>
  <si>
    <t>FAGIOLI BORLOTTI F/3</t>
  </si>
  <si>
    <t>MAIS F/3</t>
  </si>
  <si>
    <t>OLIVE VERDI DENOCCIOLATE F/5</t>
  </si>
  <si>
    <t>CAPPERI SOTTACETO V/1</t>
  </si>
  <si>
    <t>TRANCIO TONNO OLIO OLIVA  KG 1,7</t>
  </si>
  <si>
    <t>ANANAS SCIROPPO F/3</t>
  </si>
  <si>
    <t>MACEDONIA  FRUTTA SCIROPPATA F/3</t>
  </si>
  <si>
    <t>PESCHE SCIROPPO F/3</t>
  </si>
  <si>
    <t>SUCCO LIMONE 1 LT</t>
  </si>
  <si>
    <t>UNITA' DI CALCOLO</t>
  </si>
  <si>
    <t>N porzioni</t>
  </si>
  <si>
    <t>Nbustine</t>
  </si>
  <si>
    <t>N/KG</t>
  </si>
  <si>
    <t>QUANTITA PRESUNTA</t>
  </si>
  <si>
    <t>LEVISSIMA</t>
  </si>
  <si>
    <t>Polpa frutta 100% -senza conservanti, senza coloranti, senza zuccheri aggiunti, senza glutine</t>
  </si>
  <si>
    <t>UNITA'</t>
  </si>
  <si>
    <t>N.CONF.</t>
  </si>
  <si>
    <t>N.porzioni</t>
  </si>
  <si>
    <t>TORTELLONI DI MAGRO</t>
  </si>
  <si>
    <t>SPEATZLE bianco/verde</t>
  </si>
  <si>
    <t>PASTA per LASAGNE gialla/verde</t>
  </si>
  <si>
    <t>PATATE STICK PREFRITTE MC CAIN</t>
  </si>
  <si>
    <t>Prezzo al kg</t>
  </si>
  <si>
    <t>FAGIOLINI FINI BONDUELLE/OROGEL/AGRIFOOD</t>
  </si>
  <si>
    <t>PISELLI FINI BONDUELLE/OROGEL/AGRIFOOD</t>
  </si>
  <si>
    <t>SPINACI FOGLIA lastra BONDUELLE/OROGEL/AGRIFOOD</t>
  </si>
  <si>
    <t>BROCCOLI CIMETTE BONDUELLE/OROGEL/AGRIFOOD</t>
  </si>
  <si>
    <t>CAVOLFIORI ROSETTE BONDUELLE/OROGEL/AGRIFOOD</t>
  </si>
  <si>
    <t>ZUCCHINE RONDELLE  BONDUELLE/OROGEL/AGRIFOOD</t>
  </si>
  <si>
    <t>TRIS DI VERDURE brocc./cavolf./carote BONDUELLE/OROGEL/AGRIFOOD</t>
  </si>
  <si>
    <t>PATATE SPICCHI BONDUELLE/OROGEL/AGRIFOOD</t>
  </si>
  <si>
    <t xml:space="preserve">  </t>
  </si>
  <si>
    <t>PANCETTA ARROTOLATA NAZIONALE</t>
  </si>
  <si>
    <t>Descrizione</t>
  </si>
  <si>
    <t xml:space="preserve">SALAME CRESPONE </t>
  </si>
  <si>
    <t>SPECK ALTO ADIGE - 1/2 SOTTOVUOTO</t>
  </si>
  <si>
    <t>gr 0,15</t>
  </si>
  <si>
    <t>MANZO SCAMONE Categoria A ed E Classe EU</t>
  </si>
  <si>
    <t>MANZO SOTTOFESA Categoria A ed E Classe EU</t>
  </si>
  <si>
    <t>POLLO BUSTO NAZIONALE da kg 1/1,100 Classe A</t>
  </si>
  <si>
    <t>SOVRACOSCIA DI POLLO Classe A</t>
  </si>
  <si>
    <t>POLLO PETTO  REFILATO Classe A</t>
  </si>
  <si>
    <t>TACCHINO FESA MASCHIO SENZA MEDAGLIONE Classe A</t>
  </si>
  <si>
    <t>POLLO PETTO GELO Classe A</t>
  </si>
  <si>
    <t>sottovuoto da kg 5/6</t>
  </si>
  <si>
    <t>BURRO da crema di latte vaccino pastorizzato e centrifugato, materia grassa non inferiore al 80%</t>
  </si>
  <si>
    <t>GRANA PADANO DOP RISERVA oltre 20 mesi 1^ / crosta tracciata</t>
  </si>
  <si>
    <t>DADO GRANULARE S/GLUTAMMATO, S/GLUTINE, S/LATTOSIO KG 1</t>
  </si>
  <si>
    <t>PASTA di semola di grano duro- 
BARILLA -formati vari da 5 kg</t>
  </si>
  <si>
    <t>PASTA  di semola di grano duro -
BARILLA -FORMATI SPECIALI</t>
  </si>
  <si>
    <t>POMODORI PELATI di prima scelta F/3</t>
  </si>
  <si>
    <t>CETRIOLINI medi SOTTACETO F/5</t>
  </si>
  <si>
    <t>CAPPERI AL SALE  kg 1</t>
  </si>
  <si>
    <t>FILETTI  ACCIUGHE DISTESE - OLIO DI SEMI gr.500</t>
  </si>
  <si>
    <t>FARINA BIANCA Tipo 00  BARILLA da kg 1</t>
  </si>
  <si>
    <t>MAIZENA da kg 1</t>
  </si>
  <si>
    <t>FARINA GIALLA bramata da  1 kg</t>
  </si>
  <si>
    <t>FARINA mista per POLENTA  da 1 kg</t>
  </si>
  <si>
    <t>ZAFFERANO in bustine  gr 0,15 TRE CUOCHI</t>
  </si>
  <si>
    <t>OLIO EXTRA VERGINE DI  OLIVA da lt 1</t>
  </si>
  <si>
    <t>OLIO MONOSEME di  ARACHIDE da 10 lt</t>
  </si>
  <si>
    <t xml:space="preserve">OLIO MONOSEME di  GIRASOLE da 5 lt </t>
  </si>
  <si>
    <t>MAIONESE  classica Secchiello da 5 Kg</t>
  </si>
  <si>
    <t xml:space="preserve">THE NERO IN FILTRI 100 b  nude </t>
  </si>
  <si>
    <t>CREMA NOC/CACAO spalmabile monoporz. Gr.20</t>
  </si>
  <si>
    <t>lt 1</t>
  </si>
  <si>
    <t>PAN CARRE' CONF. Gr 285 MULINO BIANCO</t>
  </si>
  <si>
    <t>ACQUA MINERALE LEVISSIMA nat/frizzante LT 0,500</t>
  </si>
  <si>
    <t>KG 2,5X5</t>
  </si>
  <si>
    <t xml:space="preserve">TROTA BIANCA FILETTO </t>
  </si>
  <si>
    <t>Prodotti certificati SENZA GLUTINE:</t>
  </si>
  <si>
    <t>PROSCIUTTO CRUDO PIATTO DISOSSATO PARMA - SOTTOVUOTO</t>
  </si>
  <si>
    <t>BRESAOLA PUNTA D'ANCA - ORIGINE: PROVINCIA DI SONDRIO - SOTTOVUOTO intera o a metà</t>
  </si>
  <si>
    <t>su BASTONCINO gelato alla crema di latte con copertura al cacao magro - gr 40 circa</t>
  </si>
  <si>
    <t>N Porzioni singole</t>
  </si>
  <si>
    <t>MANTECATO VASCHETTA DA KG 2,5 - PANNA, LIMONE, ECC.</t>
  </si>
  <si>
    <t>BISCOTTO con gelato al gusto vaniglia e cacao  - gr 42 circa</t>
  </si>
  <si>
    <t>CONO - crema di latte con cialda - gr 70 circa - panna/amarena/ciliegia</t>
  </si>
  <si>
    <t>CONO - crema di latte con cialda - gr 70 circa - panna/cioccolato/croccantino</t>
  </si>
  <si>
    <t>COPPA  vaniglia/ cacao/ tiramisu' - gr 60 circa</t>
  </si>
  <si>
    <t>LATTE UHT P.S. origine UE</t>
  </si>
  <si>
    <t>CASERA VALTELLINA D.O.P.</t>
  </si>
  <si>
    <t>GRANA PADANO 1/8 oltre 12 mesi/sottovuoto</t>
  </si>
  <si>
    <t>150 gr</t>
  </si>
  <si>
    <t>LATTERIA SOCIALE COOPERATIVA CHIURO</t>
  </si>
  <si>
    <t xml:space="preserve">YOGURT ALLA FRUTTA LATTERIA DI CHIURO </t>
  </si>
  <si>
    <t>PASTA di semola INTEGRALE di grano duro-
BARILLA -formati vari da 1 kg</t>
  </si>
  <si>
    <t>KG 0,500</t>
  </si>
  <si>
    <t>SCOTTI</t>
  </si>
  <si>
    <t>RISO BASMATI PROFUMATO sottovuoto</t>
  </si>
  <si>
    <t>BARILLA</t>
  </si>
  <si>
    <t>CONFETTURA PORZIONE gr 25 35% frutta fragola/albicocca/pesca</t>
  </si>
  <si>
    <t>MIELE MILLEFIORI PORZIONE gr 20</t>
  </si>
  <si>
    <t>SUCCO DI FRUTTA  BRIK ML. 200X3 gusti Pesca/Albicocca</t>
  </si>
  <si>
    <t>TROTA SALMONATA FILETTO</t>
  </si>
  <si>
    <t>FOCACCIA ALL'OLIO EXTRA VERGINE DI OLIVA</t>
  </si>
  <si>
    <r>
      <t xml:space="preserve">PROSCIUTTO COTTO </t>
    </r>
    <r>
      <rPr>
        <b/>
        <sz val="9"/>
        <rFont val="Arial"/>
        <family val="2"/>
      </rPr>
      <t>SCELTO</t>
    </r>
    <r>
      <rPr>
        <b/>
        <sz val="8"/>
        <rFont val="Arial"/>
        <family val="2"/>
      </rPr>
      <t xml:space="preserve"> senza glutine, senza lattosio e derivati del latte,  senza polifosfati aggiunti, senza glutammato, cotto a vapore</t>
    </r>
  </si>
  <si>
    <t>Prezzo al kg/porzione</t>
  </si>
  <si>
    <t>LOTTO 4 - PRODOTTI GELO</t>
  </si>
  <si>
    <t>LOTTO 5 - SALUMI E INSACCATI</t>
  </si>
  <si>
    <t>KG 10/15</t>
  </si>
  <si>
    <t xml:space="preserve">POLPO </t>
  </si>
  <si>
    <t>LOTTO 6 - GELATI</t>
  </si>
  <si>
    <t xml:space="preserve"> PZ 3</t>
  </si>
  <si>
    <t>KINDER BUENO monoporzione</t>
  </si>
  <si>
    <t>FERRERO</t>
  </si>
  <si>
    <t>Nporzioni</t>
  </si>
  <si>
    <t>SACCOTTINO 8pz</t>
  </si>
  <si>
    <t>pz 8</t>
  </si>
  <si>
    <t>BASTONICINI DI MERLUZZO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</si>
</sst>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€&quot;\ * #,##0.00_-;\-&quot;€&quot;\ * #,##0.00_-;_-&quot;€&quot;\ * &quot;-&quot;??_-;_-@_-"/>
    <numFmt numFmtId="164" formatCode="_-&quot;€ &quot;* #,##0.00_-;&quot;-€ &quot;* #,##0.00_-;_-&quot;€ &quot;* \-??_-;_-@_-"/>
    <numFmt numFmtId="165" formatCode="#,##0.000"/>
    <numFmt numFmtId="166" formatCode="0.000"/>
  </numFmts>
  <fonts count="11" x14ac:knownFonts="1">
    <font>
      <sz val="10"/>
      <name val="Arial"/>
      <family val="2"/>
    </font>
    <font>
      <b/>
      <i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i/>
      <sz val="8"/>
      <name val="Arial"/>
      <family val="2"/>
    </font>
    <font>
      <b/>
      <sz val="10"/>
      <name val="Arial"/>
      <family val="2"/>
    </font>
    <font>
      <b/>
      <sz val="8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b/>
      <sz val="12"/>
      <name val="Arial"/>
      <family val="2"/>
    </font>
    <font>
      <b/>
      <sz val="9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</borders>
  <cellStyleXfs count="2">
    <xf numFmtId="0" fontId="0" fillId="0" borderId="0"/>
    <xf numFmtId="164" fontId="3" fillId="0" borderId="0" applyFill="0" applyBorder="0" applyAlignment="0" applyProtection="0"/>
  </cellStyleXfs>
  <cellXfs count="186">
    <xf numFmtId="0" fontId="0" fillId="0" borderId="0" xfId="0"/>
    <xf numFmtId="9" fontId="2" fillId="0" borderId="1" xfId="1" applyNumberFormat="1" applyFont="1" applyFill="1" applyBorder="1" applyAlignment="1" applyProtection="1"/>
    <xf numFmtId="2" fontId="2" fillId="0" borderId="0" xfId="1" applyNumberFormat="1" applyFont="1" applyFill="1" applyBorder="1" applyAlignment="1" applyProtection="1">
      <alignment horizontal="right"/>
    </xf>
    <xf numFmtId="2" fontId="2" fillId="0" borderId="0" xfId="1" applyNumberFormat="1" applyFont="1" applyFill="1" applyBorder="1" applyAlignment="1" applyProtection="1"/>
    <xf numFmtId="2" fontId="2" fillId="0" borderId="0" xfId="1" applyNumberFormat="1" applyFont="1" applyFill="1" applyBorder="1" applyAlignment="1" applyProtection="1">
      <alignment horizontal="center" vertical="center" wrapText="1"/>
    </xf>
    <xf numFmtId="4" fontId="3" fillId="0" borderId="4" xfId="1" applyNumberFormat="1" applyFont="1" applyFill="1" applyBorder="1" applyAlignment="1" applyProtection="1"/>
    <xf numFmtId="4" fontId="2" fillId="0" borderId="4" xfId="1" applyNumberFormat="1" applyFont="1" applyFill="1" applyBorder="1" applyAlignment="1" applyProtection="1">
      <alignment horizontal="center" vertical="center" wrapText="1"/>
    </xf>
    <xf numFmtId="4" fontId="2" fillId="0" borderId="11" xfId="1" applyNumberFormat="1" applyFont="1" applyFill="1" applyBorder="1" applyAlignment="1" applyProtection="1">
      <alignment horizontal="center" vertical="center" wrapText="1"/>
    </xf>
    <xf numFmtId="4" fontId="2" fillId="0" borderId="12" xfId="1" applyNumberFormat="1" applyFont="1" applyFill="1" applyBorder="1" applyAlignment="1" applyProtection="1">
      <alignment horizontal="center" vertical="center" wrapText="1"/>
    </xf>
    <xf numFmtId="2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0" xfId="0" applyFont="1" applyProtection="1">
      <protection locked="0"/>
    </xf>
    <xf numFmtId="2" fontId="6" fillId="0" borderId="4" xfId="1" applyNumberFormat="1" applyFont="1" applyFill="1" applyBorder="1" applyAlignment="1" applyProtection="1">
      <alignment horizontal="center" vertical="center" wrapText="1"/>
    </xf>
    <xf numFmtId="4" fontId="6" fillId="0" borderId="4" xfId="1" applyNumberFormat="1" applyFont="1" applyFill="1" applyBorder="1" applyAlignment="1" applyProtection="1">
      <alignment horizontal="center" vertical="center" textRotation="90" wrapText="1"/>
    </xf>
    <xf numFmtId="4" fontId="6" fillId="0" borderId="4" xfId="1" applyNumberFormat="1" applyFont="1" applyFill="1" applyBorder="1" applyAlignment="1" applyProtection="1">
      <alignment horizontal="center" vertical="center" wrapText="1"/>
    </xf>
    <xf numFmtId="4" fontId="0" fillId="0" borderId="4" xfId="1" applyNumberFormat="1" applyFont="1" applyFill="1" applyBorder="1" applyAlignment="1" applyProtection="1"/>
    <xf numFmtId="0" fontId="0" fillId="0" borderId="0" xfId="0" applyAlignment="1" applyProtection="1">
      <alignment vertical="center"/>
      <protection locked="0"/>
    </xf>
    <xf numFmtId="0" fontId="0" fillId="0" borderId="0" xfId="0" applyProtection="1">
      <protection locked="0"/>
    </xf>
    <xf numFmtId="0" fontId="2" fillId="0" borderId="1" xfId="0" applyFont="1" applyBorder="1" applyProtection="1"/>
    <xf numFmtId="9" fontId="2" fillId="0" borderId="0" xfId="1" applyNumberFormat="1" applyFont="1" applyFill="1" applyBorder="1" applyAlignment="1" applyProtection="1"/>
    <xf numFmtId="0" fontId="9" fillId="0" borderId="0" xfId="0" applyFont="1" applyProtection="1"/>
    <xf numFmtId="0" fontId="2" fillId="0" borderId="0" xfId="0" applyFont="1" applyProtection="1"/>
    <xf numFmtId="2" fontId="2" fillId="0" borderId="0" xfId="0" applyNumberFormat="1" applyFont="1" applyProtection="1"/>
    <xf numFmtId="4" fontId="3" fillId="0" borderId="0" xfId="0" applyNumberFormat="1" applyFont="1" applyProtection="1"/>
    <xf numFmtId="0" fontId="0" fillId="0" borderId="0" xfId="0" applyProtection="1"/>
    <xf numFmtId="9" fontId="2" fillId="0" borderId="0" xfId="0" applyNumberFormat="1" applyFont="1" applyProtection="1"/>
    <xf numFmtId="0" fontId="2" fillId="0" borderId="0" xfId="0" applyFont="1" applyBorder="1" applyAlignment="1" applyProtection="1">
      <alignment horizontal="center"/>
    </xf>
    <xf numFmtId="0" fontId="2" fillId="0" borderId="4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/>
    </xf>
    <xf numFmtId="0" fontId="0" fillId="0" borderId="0" xfId="0" applyAlignment="1" applyProtection="1">
      <alignment horizontal="center"/>
    </xf>
    <xf numFmtId="9" fontId="2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Border="1" applyProtection="1"/>
    <xf numFmtId="4" fontId="3" fillId="0" borderId="4" xfId="0" applyNumberFormat="1" applyFont="1" applyBorder="1" applyProtection="1"/>
    <xf numFmtId="0" fontId="0" fillId="0" borderId="4" xfId="0" applyBorder="1" applyProtection="1"/>
    <xf numFmtId="44" fontId="0" fillId="0" borderId="4" xfId="0" applyNumberFormat="1" applyBorder="1" applyProtection="1"/>
    <xf numFmtId="4" fontId="2" fillId="0" borderId="4" xfId="0" applyNumberFormat="1" applyFont="1" applyBorder="1" applyAlignment="1" applyProtection="1">
      <alignment wrapText="1"/>
    </xf>
    <xf numFmtId="0" fontId="0" fillId="0" borderId="0" xfId="0" applyBorder="1" applyProtection="1"/>
    <xf numFmtId="44" fontId="0" fillId="0" borderId="0" xfId="0" applyNumberFormat="1" applyBorder="1" applyProtection="1"/>
    <xf numFmtId="0" fontId="2" fillId="0" borderId="1" xfId="0" applyFont="1" applyBorder="1" applyAlignment="1" applyProtection="1">
      <alignment wrapText="1"/>
    </xf>
    <xf numFmtId="0" fontId="2" fillId="0" borderId="0" xfId="0" applyFont="1" applyBorder="1" applyProtection="1"/>
    <xf numFmtId="0" fontId="2" fillId="0" borderId="14" xfId="0" applyFont="1" applyBorder="1" applyProtection="1"/>
    <xf numFmtId="0" fontId="2" fillId="0" borderId="15" xfId="0" applyFont="1" applyBorder="1" applyProtection="1"/>
    <xf numFmtId="2" fontId="2" fillId="0" borderId="15" xfId="0" applyNumberFormat="1" applyFont="1" applyBorder="1" applyProtection="1"/>
    <xf numFmtId="4" fontId="3" fillId="0" borderId="15" xfId="0" applyNumberFormat="1" applyFont="1" applyBorder="1" applyProtection="1"/>
    <xf numFmtId="0" fontId="5" fillId="0" borderId="15" xfId="0" applyFont="1" applyBorder="1" applyAlignment="1" applyProtection="1">
      <alignment horizontal="right"/>
    </xf>
    <xf numFmtId="44" fontId="5" fillId="0" borderId="16" xfId="0" applyNumberFormat="1" applyFont="1" applyBorder="1" applyProtection="1"/>
    <xf numFmtId="4" fontId="5" fillId="0" borderId="15" xfId="0" applyNumberFormat="1" applyFont="1" applyBorder="1" applyProtection="1"/>
    <xf numFmtId="0" fontId="6" fillId="0" borderId="14" xfId="0" applyFont="1" applyBorder="1" applyProtection="1"/>
    <xf numFmtId="0" fontId="6" fillId="0" borderId="15" xfId="0" applyFont="1" applyBorder="1" applyProtection="1"/>
    <xf numFmtId="2" fontId="6" fillId="0" borderId="15" xfId="0" applyNumberFormat="1" applyFont="1" applyBorder="1" applyProtection="1"/>
    <xf numFmtId="10" fontId="5" fillId="0" borderId="16" xfId="0" applyNumberFormat="1" applyFont="1" applyBorder="1" applyProtection="1"/>
    <xf numFmtId="0" fontId="6" fillId="0" borderId="0" xfId="0" applyFont="1" applyBorder="1" applyProtection="1"/>
    <xf numFmtId="0" fontId="5" fillId="0" borderId="0" xfId="0" applyFont="1" applyProtection="1"/>
    <xf numFmtId="0" fontId="6" fillId="0" borderId="0" xfId="0" applyFont="1" applyProtection="1"/>
    <xf numFmtId="0" fontId="5" fillId="0" borderId="0" xfId="0" applyFont="1" applyFill="1" applyBorder="1" applyAlignment="1" applyProtection="1">
      <alignment horizontal="center"/>
    </xf>
    <xf numFmtId="0" fontId="1" fillId="0" borderId="0" xfId="0" applyFont="1" applyAlignment="1" applyProtection="1">
      <alignment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vertical="center"/>
    </xf>
    <xf numFmtId="9" fontId="2" fillId="0" borderId="1" xfId="0" applyNumberFormat="1" applyFont="1" applyBorder="1" applyAlignment="1" applyProtection="1">
      <alignment vertical="center" wrapText="1"/>
    </xf>
    <xf numFmtId="0" fontId="2" fillId="0" borderId="7" xfId="0" applyFont="1" applyBorder="1" applyProtection="1"/>
    <xf numFmtId="0" fontId="2" fillId="0" borderId="4" xfId="0" applyFont="1" applyBorder="1" applyProtection="1"/>
    <xf numFmtId="0" fontId="2" fillId="0" borderId="3" xfId="0" applyFont="1" applyBorder="1" applyProtection="1"/>
    <xf numFmtId="0" fontId="0" fillId="0" borderId="0" xfId="0" applyAlignment="1" applyProtection="1">
      <alignment vertical="center"/>
    </xf>
    <xf numFmtId="0" fontId="0" fillId="0" borderId="4" xfId="0" applyBorder="1" applyAlignment="1" applyProtection="1">
      <alignment vertical="center"/>
    </xf>
    <xf numFmtId="0" fontId="2" fillId="0" borderId="2" xfId="0" applyFont="1" applyBorder="1" applyAlignment="1" applyProtection="1">
      <alignment horizontal="left" wrapText="1"/>
    </xf>
    <xf numFmtId="16" fontId="2" fillId="0" borderId="4" xfId="0" quotePrefix="1" applyNumberFormat="1" applyFont="1" applyBorder="1" applyProtection="1"/>
    <xf numFmtId="0" fontId="2" fillId="0" borderId="7" xfId="0" applyFont="1" applyBorder="1" applyAlignment="1" applyProtection="1">
      <alignment wrapText="1"/>
    </xf>
    <xf numFmtId="0" fontId="2" fillId="0" borderId="8" xfId="0" applyFont="1" applyBorder="1" applyProtection="1"/>
    <xf numFmtId="0" fontId="2" fillId="0" borderId="18" xfId="0" applyFont="1" applyBorder="1" applyProtection="1"/>
    <xf numFmtId="0" fontId="0" fillId="0" borderId="15" xfId="0" applyBorder="1" applyProtection="1"/>
    <xf numFmtId="0" fontId="5" fillId="0" borderId="0" xfId="0" applyFont="1" applyFill="1" applyBorder="1" applyAlignment="1" applyProtection="1">
      <alignment horizontal="right"/>
    </xf>
    <xf numFmtId="0" fontId="2" fillId="2" borderId="3" xfId="0" applyFont="1" applyFill="1" applyBorder="1" applyProtection="1">
      <protection locked="0"/>
    </xf>
    <xf numFmtId="0" fontId="2" fillId="2" borderId="17" xfId="0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4" fontId="3" fillId="2" borderId="7" xfId="0" applyNumberFormat="1" applyFont="1" applyFill="1" applyBorder="1" applyProtection="1">
      <protection locked="0"/>
    </xf>
    <xf numFmtId="4" fontId="3" fillId="2" borderId="4" xfId="1" applyNumberFormat="1" applyFont="1" applyFill="1" applyBorder="1" applyAlignment="1" applyProtection="1">
      <protection locked="0"/>
    </xf>
    <xf numFmtId="165" fontId="3" fillId="2" borderId="7" xfId="0" applyNumberFormat="1" applyFont="1" applyFill="1" applyBorder="1" applyProtection="1">
      <protection locked="0"/>
    </xf>
    <xf numFmtId="4" fontId="3" fillId="2" borderId="4" xfId="0" applyNumberFormat="1" applyFont="1" applyFill="1" applyBorder="1" applyProtection="1">
      <protection locked="0"/>
    </xf>
    <xf numFmtId="4" fontId="3" fillId="2" borderId="8" xfId="0" applyNumberFormat="1" applyFont="1" applyFill="1" applyBorder="1" applyProtection="1">
      <protection locked="0"/>
    </xf>
    <xf numFmtId="4" fontId="3" fillId="2" borderId="9" xfId="1" applyNumberFormat="1" applyFont="1" applyFill="1" applyBorder="1" applyAlignment="1" applyProtection="1">
      <protection locked="0"/>
    </xf>
    <xf numFmtId="4" fontId="3" fillId="2" borderId="4" xfId="1" applyNumberFormat="1" applyFont="1" applyFill="1" applyBorder="1" applyAlignment="1" applyProtection="1">
      <alignment horizontal="right"/>
      <protection locked="0"/>
    </xf>
    <xf numFmtId="0" fontId="9" fillId="0" borderId="4" xfId="0" applyFont="1" applyBorder="1" applyAlignment="1" applyProtection="1">
      <alignment horizontal="center" vertical="center" wrapText="1"/>
    </xf>
    <xf numFmtId="2" fontId="6" fillId="0" borderId="4" xfId="0" applyNumberFormat="1" applyFont="1" applyBorder="1" applyAlignment="1" applyProtection="1">
      <alignment horizontal="center" wrapText="1"/>
    </xf>
    <xf numFmtId="0" fontId="6" fillId="0" borderId="4" xfId="0" applyFont="1" applyBorder="1" applyAlignment="1" applyProtection="1">
      <alignment vertical="center"/>
    </xf>
    <xf numFmtId="0" fontId="5" fillId="0" borderId="4" xfId="0" applyFont="1" applyBorder="1" applyProtection="1"/>
    <xf numFmtId="0" fontId="2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4" fillId="0" borderId="0" xfId="0" applyFont="1" applyFill="1" applyBorder="1" applyProtection="1"/>
    <xf numFmtId="0" fontId="2" fillId="0" borderId="1" xfId="0" applyFont="1" applyFill="1" applyBorder="1" applyProtection="1"/>
    <xf numFmtId="0" fontId="5" fillId="0" borderId="15" xfId="0" applyFont="1" applyBorder="1" applyProtection="1"/>
    <xf numFmtId="2" fontId="2" fillId="2" borderId="1" xfId="0" applyNumberFormat="1" applyFont="1" applyFill="1" applyBorder="1" applyProtection="1">
      <protection locked="0"/>
    </xf>
    <xf numFmtId="2" fontId="2" fillId="2" borderId="1" xfId="1" applyNumberFormat="1" applyFont="1" applyFill="1" applyBorder="1" applyAlignment="1" applyProtection="1">
      <protection locked="0"/>
    </xf>
    <xf numFmtId="0" fontId="2" fillId="2" borderId="1" xfId="0" applyFont="1" applyFill="1" applyBorder="1" applyProtection="1">
      <protection locked="0"/>
    </xf>
    <xf numFmtId="0" fontId="2" fillId="2" borderId="7" xfId="0" applyFont="1" applyFill="1" applyBorder="1" applyProtection="1">
      <protection locked="0"/>
    </xf>
    <xf numFmtId="9" fontId="3" fillId="0" borderId="0" xfId="0" applyNumberFormat="1" applyFont="1" applyProtection="1"/>
    <xf numFmtId="0" fontId="6" fillId="0" borderId="0" xfId="0" applyFont="1" applyAlignment="1" applyProtection="1">
      <alignment vertical="center"/>
    </xf>
    <xf numFmtId="9" fontId="6" fillId="0" borderId="1" xfId="0" applyNumberFormat="1" applyFont="1" applyBorder="1" applyAlignment="1" applyProtection="1">
      <alignment horizontal="center" vertical="center" wrapText="1"/>
    </xf>
    <xf numFmtId="0" fontId="4" fillId="0" borderId="0" xfId="0" applyFont="1" applyProtection="1"/>
    <xf numFmtId="9" fontId="2" fillId="0" borderId="1" xfId="0" applyNumberFormat="1" applyFont="1" applyBorder="1" applyProtection="1"/>
    <xf numFmtId="0" fontId="6" fillId="0" borderId="0" xfId="0" applyFont="1" applyBorder="1" applyAlignment="1" applyProtection="1">
      <alignment horizontal="left"/>
    </xf>
    <xf numFmtId="0" fontId="0" fillId="0" borderId="0" xfId="0" applyAlignment="1" applyProtection="1"/>
    <xf numFmtId="4" fontId="0" fillId="0" borderId="4" xfId="0" applyNumberFormat="1" applyFont="1" applyBorder="1" applyProtection="1"/>
    <xf numFmtId="0" fontId="4" fillId="0" borderId="1" xfId="0" applyFont="1" applyBorder="1" applyProtection="1"/>
    <xf numFmtId="0" fontId="4" fillId="0" borderId="2" xfId="0" applyFont="1" applyFill="1" applyBorder="1" applyProtection="1"/>
    <xf numFmtId="9" fontId="2" fillId="0" borderId="4" xfId="0" applyNumberFormat="1" applyFont="1" applyBorder="1" applyProtection="1"/>
    <xf numFmtId="0" fontId="2" fillId="0" borderId="6" xfId="0" applyFont="1" applyBorder="1" applyProtection="1"/>
    <xf numFmtId="2" fontId="3" fillId="2" borderId="1" xfId="1" applyNumberFormat="1" applyFont="1" applyFill="1" applyBorder="1" applyAlignment="1" applyProtection="1">
      <protection locked="0"/>
    </xf>
    <xf numFmtId="0" fontId="2" fillId="2" borderId="4" xfId="0" applyFont="1" applyFill="1" applyBorder="1" applyProtection="1">
      <protection locked="0"/>
    </xf>
    <xf numFmtId="0" fontId="2" fillId="2" borderId="6" xfId="0" applyFont="1" applyFill="1" applyBorder="1" applyProtection="1">
      <protection locked="0"/>
    </xf>
    <xf numFmtId="2" fontId="3" fillId="2" borderId="4" xfId="1" applyNumberFormat="1" applyFont="1" applyFill="1" applyBorder="1" applyAlignment="1" applyProtection="1">
      <protection locked="0"/>
    </xf>
    <xf numFmtId="0" fontId="3" fillId="0" borderId="0" xfId="0" applyFont="1" applyProtection="1"/>
    <xf numFmtId="9" fontId="2" fillId="0" borderId="0" xfId="0" applyNumberFormat="1" applyFont="1" applyBorder="1" applyProtection="1"/>
    <xf numFmtId="4" fontId="3" fillId="0" borderId="0" xfId="0" applyNumberFormat="1" applyFont="1" applyBorder="1" applyProtection="1"/>
    <xf numFmtId="0" fontId="0" fillId="0" borderId="0" xfId="0" applyBorder="1" applyAlignment="1" applyProtection="1">
      <alignment horizontal="right" vertical="center"/>
    </xf>
    <xf numFmtId="0" fontId="2" fillId="0" borderId="4" xfId="0" applyFont="1" applyBorder="1" applyAlignment="1" applyProtection="1">
      <alignment wrapText="1"/>
    </xf>
    <xf numFmtId="44" fontId="0" fillId="0" borderId="0" xfId="0" applyNumberFormat="1" applyBorder="1" applyAlignment="1" applyProtection="1">
      <alignment horizontal="right" vertical="center"/>
    </xf>
    <xf numFmtId="0" fontId="2" fillId="0" borderId="4" xfId="0" applyFont="1" applyFill="1" applyBorder="1" applyAlignment="1" applyProtection="1">
      <alignment wrapText="1"/>
    </xf>
    <xf numFmtId="2" fontId="3" fillId="2" borderId="6" xfId="1" applyNumberFormat="1" applyFont="1" applyFill="1" applyBorder="1" applyAlignment="1" applyProtection="1">
      <protection locked="0"/>
    </xf>
    <xf numFmtId="0" fontId="2" fillId="0" borderId="0" xfId="0" applyNumberFormat="1" applyFont="1" applyAlignment="1" applyProtection="1">
      <alignment vertical="center" wrapText="1"/>
    </xf>
    <xf numFmtId="0" fontId="2" fillId="0" borderId="4" xfId="0" applyNumberFormat="1" applyFont="1" applyBorder="1" applyAlignment="1" applyProtection="1">
      <alignment horizontal="center" vertical="center" wrapText="1"/>
    </xf>
    <xf numFmtId="0" fontId="2" fillId="0" borderId="1" xfId="0" applyNumberFormat="1" applyFont="1" applyBorder="1" applyAlignment="1" applyProtection="1">
      <alignment horizontal="center" vertical="center" wrapText="1"/>
    </xf>
    <xf numFmtId="164" fontId="3" fillId="0" borderId="0" xfId="1" applyFont="1" applyFill="1" applyBorder="1" applyAlignment="1" applyProtection="1">
      <alignment horizontal="center"/>
    </xf>
    <xf numFmtId="4" fontId="3" fillId="0" borderId="0" xfId="1" applyNumberFormat="1" applyFont="1" applyFill="1" applyBorder="1" applyAlignment="1" applyProtection="1">
      <alignment horizontal="center"/>
    </xf>
    <xf numFmtId="9" fontId="2" fillId="0" borderId="0" xfId="0" applyNumberFormat="1" applyFont="1" applyBorder="1" applyAlignment="1" applyProtection="1">
      <alignment wrapText="1"/>
    </xf>
    <xf numFmtId="0" fontId="0" fillId="0" borderId="13" xfId="0" applyBorder="1" applyProtection="1"/>
    <xf numFmtId="164" fontId="3" fillId="0" borderId="0" xfId="1" applyFont="1" applyFill="1" applyBorder="1" applyAlignment="1" applyProtection="1"/>
    <xf numFmtId="4" fontId="3" fillId="0" borderId="0" xfId="1" applyNumberFormat="1" applyFont="1" applyFill="1" applyBorder="1" applyAlignment="1" applyProtection="1"/>
    <xf numFmtId="0" fontId="3" fillId="0" borderId="0" xfId="0" applyFont="1" applyBorder="1" applyProtection="1"/>
    <xf numFmtId="4" fontId="0" fillId="0" borderId="0" xfId="0" applyNumberFormat="1" applyFont="1" applyProtection="1"/>
    <xf numFmtId="164" fontId="3" fillId="2" borderId="1" xfId="1" applyFont="1" applyFill="1" applyBorder="1" applyAlignment="1" applyProtection="1">
      <protection locked="0"/>
    </xf>
    <xf numFmtId="4" fontId="3" fillId="2" borderId="1" xfId="1" applyNumberFormat="1" applyFont="1" applyFill="1" applyBorder="1" applyAlignment="1" applyProtection="1">
      <protection locked="0"/>
    </xf>
    <xf numFmtId="0" fontId="2" fillId="0" borderId="0" xfId="0" applyFont="1" applyBorder="1" applyAlignment="1" applyProtection="1">
      <alignment horizontal="left"/>
    </xf>
    <xf numFmtId="16" fontId="2" fillId="0" borderId="0" xfId="0" applyNumberFormat="1" applyFont="1" applyBorder="1" applyAlignment="1" applyProtection="1">
      <alignment horizontal="center"/>
    </xf>
    <xf numFmtId="0" fontId="8" fillId="2" borderId="1" xfId="0" applyFont="1" applyFill="1" applyBorder="1" applyProtection="1">
      <protection locked="0"/>
    </xf>
    <xf numFmtId="0" fontId="7" fillId="2" borderId="1" xfId="0" applyFont="1" applyFill="1" applyBorder="1" applyProtection="1">
      <protection locked="0"/>
    </xf>
    <xf numFmtId="0" fontId="2" fillId="2" borderId="7" xfId="0" applyFont="1" applyFill="1" applyBorder="1" applyAlignment="1" applyProtection="1">
      <alignment horizontal="center"/>
      <protection locked="0"/>
    </xf>
    <xf numFmtId="2" fontId="2" fillId="2" borderId="5" xfId="1" applyNumberFormat="1" applyFont="1" applyFill="1" applyBorder="1" applyAlignment="1" applyProtection="1">
      <protection locked="0"/>
    </xf>
    <xf numFmtId="2" fontId="2" fillId="2" borderId="4" xfId="1" applyNumberFormat="1" applyFont="1" applyFill="1" applyBorder="1" applyAlignment="1" applyProtection="1">
      <protection locked="0"/>
    </xf>
    <xf numFmtId="2" fontId="2" fillId="2" borderId="6" xfId="1" applyNumberFormat="1" applyFont="1" applyFill="1" applyBorder="1" applyAlignment="1" applyProtection="1">
      <protection locked="0"/>
    </xf>
    <xf numFmtId="0" fontId="2" fillId="0" borderId="19" xfId="0" applyFont="1" applyBorder="1" applyProtection="1"/>
    <xf numFmtId="0" fontId="2" fillId="0" borderId="20" xfId="0" applyFont="1" applyBorder="1" applyProtection="1"/>
    <xf numFmtId="0" fontId="2" fillId="0" borderId="21" xfId="0" applyFont="1" applyBorder="1" applyProtection="1"/>
    <xf numFmtId="0" fontId="2" fillId="0" borderId="20" xfId="0" applyFont="1" applyBorder="1" applyAlignment="1" applyProtection="1">
      <alignment wrapText="1"/>
    </xf>
    <xf numFmtId="0" fontId="2" fillId="0" borderId="19" xfId="0" applyFont="1" applyBorder="1" applyAlignment="1" applyProtection="1">
      <alignment wrapText="1"/>
    </xf>
    <xf numFmtId="9" fontId="0" fillId="0" borderId="0" xfId="0" applyNumberFormat="1" applyProtection="1"/>
    <xf numFmtId="44" fontId="0" fillId="0" borderId="0" xfId="0" applyNumberFormat="1" applyProtection="1"/>
    <xf numFmtId="0" fontId="0" fillId="0" borderId="4" xfId="0" applyBorder="1" applyAlignment="1" applyProtection="1"/>
    <xf numFmtId="4" fontId="3" fillId="0" borderId="4" xfId="1" applyNumberFormat="1" applyFont="1" applyFill="1" applyBorder="1" applyAlignment="1" applyProtection="1">
      <alignment horizontal="center"/>
    </xf>
    <xf numFmtId="0" fontId="2" fillId="0" borderId="9" xfId="0" applyFont="1" applyBorder="1" applyProtection="1"/>
    <xf numFmtId="4" fontId="3" fillId="0" borderId="9" xfId="1" applyNumberFormat="1" applyFont="1" applyFill="1" applyBorder="1" applyAlignment="1" applyProtection="1"/>
    <xf numFmtId="0" fontId="2" fillId="3" borderId="4" xfId="0" applyFont="1" applyFill="1" applyBorder="1" applyProtection="1"/>
    <xf numFmtId="0" fontId="2" fillId="3" borderId="1" xfId="0" applyFont="1" applyFill="1" applyBorder="1" applyProtection="1"/>
    <xf numFmtId="0" fontId="2" fillId="2" borderId="5" xfId="0" applyFont="1" applyFill="1" applyBorder="1" applyProtection="1">
      <protection locked="0"/>
    </xf>
    <xf numFmtId="164" fontId="3" fillId="2" borderId="5" xfId="1" applyFont="1" applyFill="1" applyBorder="1" applyAlignment="1" applyProtection="1">
      <protection locked="0"/>
    </xf>
    <xf numFmtId="4" fontId="3" fillId="2" borderId="5" xfId="1" applyNumberFormat="1" applyFont="1" applyFill="1" applyBorder="1" applyAlignment="1" applyProtection="1">
      <protection locked="0"/>
    </xf>
    <xf numFmtId="164" fontId="3" fillId="2" borderId="4" xfId="1" applyFont="1" applyFill="1" applyBorder="1" applyAlignment="1" applyProtection="1">
      <protection locked="0"/>
    </xf>
    <xf numFmtId="9" fontId="2" fillId="0" borderId="5" xfId="0" applyNumberFormat="1" applyFont="1" applyBorder="1" applyProtection="1"/>
    <xf numFmtId="2" fontId="3" fillId="2" borderId="1" xfId="1" applyNumberFormat="1" applyFont="1" applyFill="1" applyBorder="1" applyAlignment="1" applyProtection="1">
      <alignment horizontal="right"/>
      <protection locked="0"/>
    </xf>
    <xf numFmtId="2" fontId="3" fillId="0" borderId="0" xfId="1" applyNumberFormat="1" applyFont="1" applyFill="1" applyBorder="1" applyAlignment="1" applyProtection="1">
      <alignment horizontal="right"/>
    </xf>
    <xf numFmtId="0" fontId="0" fillId="2" borderId="1" xfId="0" applyFont="1" applyFill="1" applyBorder="1" applyProtection="1">
      <protection locked="0"/>
    </xf>
    <xf numFmtId="0" fontId="0" fillId="2" borderId="7" xfId="0" applyFont="1" applyFill="1" applyBorder="1" applyProtection="1">
      <protection locked="0"/>
    </xf>
    <xf numFmtId="0" fontId="0" fillId="2" borderId="1" xfId="0" applyFont="1" applyFill="1" applyBorder="1" applyAlignment="1" applyProtection="1">
      <alignment horizontal="left"/>
      <protection locked="0"/>
    </xf>
    <xf numFmtId="16" fontId="0" fillId="2" borderId="7" xfId="0" applyNumberFormat="1" applyFont="1" applyFill="1" applyBorder="1" applyAlignment="1" applyProtection="1">
      <alignment horizontal="center"/>
      <protection locked="0"/>
    </xf>
    <xf numFmtId="0" fontId="0" fillId="0" borderId="0" xfId="0" applyFont="1" applyBorder="1" applyAlignment="1" applyProtection="1">
      <alignment horizontal="left"/>
    </xf>
    <xf numFmtId="16" fontId="0" fillId="0" borderId="0" xfId="0" applyNumberFormat="1" applyFont="1" applyBorder="1" applyAlignment="1" applyProtection="1">
      <alignment horizontal="center"/>
    </xf>
    <xf numFmtId="4" fontId="3" fillId="0" borderId="4" xfId="0" applyNumberFormat="1" applyFont="1" applyBorder="1" applyAlignment="1" applyProtection="1">
      <alignment horizontal="center"/>
    </xf>
    <xf numFmtId="0" fontId="0" fillId="3" borderId="0" xfId="0" applyFill="1" applyProtection="1"/>
    <xf numFmtId="0" fontId="5" fillId="0" borderId="0" xfId="0" applyFont="1" applyFill="1" applyBorder="1" applyAlignment="1" applyProtection="1">
      <alignment horizontal="center"/>
    </xf>
    <xf numFmtId="0" fontId="2" fillId="3" borderId="0" xfId="0" applyFont="1" applyFill="1" applyProtection="1"/>
    <xf numFmtId="0" fontId="0" fillId="3" borderId="4" xfId="0" applyFill="1" applyBorder="1" applyProtection="1"/>
    <xf numFmtId="0" fontId="0" fillId="3" borderId="13" xfId="0" applyFill="1" applyBorder="1" applyProtection="1"/>
    <xf numFmtId="44" fontId="0" fillId="3" borderId="4" xfId="0" applyNumberFormat="1" applyFill="1" applyBorder="1" applyProtection="1"/>
    <xf numFmtId="9" fontId="2" fillId="3" borderId="1" xfId="0" applyNumberFormat="1" applyFont="1" applyFill="1" applyBorder="1" applyProtection="1"/>
    <xf numFmtId="0" fontId="6" fillId="3" borderId="1" xfId="0" applyFont="1" applyFill="1" applyBorder="1" applyAlignment="1" applyProtection="1">
      <alignment wrapText="1"/>
    </xf>
    <xf numFmtId="2" fontId="2" fillId="3" borderId="0" xfId="1" applyNumberFormat="1" applyFont="1" applyFill="1" applyBorder="1" applyAlignment="1" applyProtection="1"/>
    <xf numFmtId="4" fontId="3" fillId="3" borderId="4" xfId="0" applyNumberFormat="1" applyFont="1" applyFill="1" applyBorder="1" applyProtection="1"/>
    <xf numFmtId="9" fontId="2" fillId="3" borderId="1" xfId="1" applyNumberFormat="1" applyFont="1" applyFill="1" applyBorder="1" applyAlignment="1" applyProtection="1"/>
    <xf numFmtId="0" fontId="2" fillId="3" borderId="5" xfId="0" applyFont="1" applyFill="1" applyBorder="1" applyProtection="1"/>
    <xf numFmtId="166" fontId="2" fillId="2" borderId="1" xfId="1" applyNumberFormat="1" applyFont="1" applyFill="1" applyBorder="1" applyAlignment="1" applyProtection="1">
      <protection locked="0"/>
    </xf>
    <xf numFmtId="0" fontId="3" fillId="0" borderId="0" xfId="0" applyFont="1" applyAlignment="1" applyProtection="1"/>
    <xf numFmtId="0" fontId="6" fillId="0" borderId="0" xfId="0" applyFont="1" applyAlignment="1" applyProtection="1"/>
    <xf numFmtId="0" fontId="6" fillId="0" borderId="0" xfId="0" applyFont="1" applyBorder="1" applyAlignment="1" applyProtection="1"/>
    <xf numFmtId="0" fontId="2" fillId="3" borderId="1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horizontal="center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"/>
  <sheetViews>
    <sheetView showGridLines="0" view="pageLayout" zoomScaleNormal="100" workbookViewId="0">
      <selection activeCell="E5" sqref="E5"/>
    </sheetView>
  </sheetViews>
  <sheetFormatPr defaultColWidth="8.85546875" defaultRowHeight="12.75" x14ac:dyDescent="0.2"/>
  <cols>
    <col min="1" max="1" width="37.28515625" style="40" customWidth="1"/>
    <col min="2" max="2" width="13.28515625" style="40" customWidth="1"/>
    <col min="3" max="3" width="18.28515625" style="24" customWidth="1"/>
    <col min="4" max="4" width="1.5703125" style="24" customWidth="1"/>
    <col min="5" max="5" width="29.140625" style="21" customWidth="1"/>
    <col min="6" max="6" width="8.28515625" style="22" customWidth="1"/>
    <col min="7" max="7" width="1.42578125" style="22" customWidth="1"/>
    <col min="8" max="8" width="3.140625" style="23" customWidth="1"/>
    <col min="9" max="9" width="11.28515625" style="24" customWidth="1"/>
    <col min="10" max="10" width="15.42578125" style="24" customWidth="1"/>
    <col min="11" max="11" width="0.85546875" style="24" customWidth="1"/>
    <col min="12" max="12" width="4.5703125" style="25" customWidth="1"/>
    <col min="13" max="16384" width="8.85546875" style="24"/>
  </cols>
  <sheetData>
    <row r="1" spans="1:12" ht="34.5" customHeight="1" x14ac:dyDescent="0.2">
      <c r="A1" s="82" t="s">
        <v>120</v>
      </c>
      <c r="B1" s="28" t="s">
        <v>108</v>
      </c>
      <c r="C1" s="28" t="s">
        <v>110</v>
      </c>
      <c r="E1" s="28" t="s">
        <v>107</v>
      </c>
      <c r="F1" s="83" t="s">
        <v>105</v>
      </c>
      <c r="H1" s="6"/>
      <c r="I1" s="28" t="s">
        <v>106</v>
      </c>
      <c r="J1" s="84" t="s">
        <v>94</v>
      </c>
    </row>
    <row r="3" spans="1:12" ht="9" customHeight="1" x14ac:dyDescent="0.2">
      <c r="A3" s="32" t="s">
        <v>45</v>
      </c>
      <c r="B3" s="32"/>
      <c r="H3" s="24"/>
    </row>
    <row r="4" spans="1:12" ht="21" customHeight="1" x14ac:dyDescent="0.2">
      <c r="A4" s="18" t="s">
        <v>186</v>
      </c>
      <c r="B4" s="94"/>
      <c r="C4" s="34" t="s">
        <v>193</v>
      </c>
      <c r="E4" s="91"/>
      <c r="F4" s="92"/>
      <c r="G4" s="3"/>
      <c r="H4" s="5" t="s">
        <v>97</v>
      </c>
      <c r="I4" s="85">
        <v>1000</v>
      </c>
      <c r="J4" s="35">
        <f>SUM(I4*F4)</f>
        <v>0</v>
      </c>
      <c r="L4" s="1">
        <v>0.1</v>
      </c>
    </row>
    <row r="5" spans="1:12" ht="21" customHeight="1" x14ac:dyDescent="0.2">
      <c r="A5" s="18" t="s">
        <v>187</v>
      </c>
      <c r="B5" s="94"/>
      <c r="C5" s="34" t="s">
        <v>193</v>
      </c>
      <c r="E5" s="93"/>
      <c r="F5" s="92"/>
      <c r="G5" s="3"/>
      <c r="H5" s="5" t="s">
        <v>97</v>
      </c>
      <c r="I5" s="85">
        <v>1200</v>
      </c>
      <c r="J5" s="35">
        <f t="shared" ref="J5:J17" si="0">SUM(I5*F5)</f>
        <v>0</v>
      </c>
      <c r="L5" s="1">
        <v>0.1</v>
      </c>
    </row>
    <row r="6" spans="1:12" ht="21" customHeight="1" x14ac:dyDescent="0.2">
      <c r="A6" s="32" t="s">
        <v>46</v>
      </c>
      <c r="B6" s="32"/>
      <c r="G6" s="86"/>
      <c r="H6" s="86"/>
      <c r="I6" s="87"/>
    </row>
    <row r="7" spans="1:12" ht="21" customHeight="1" x14ac:dyDescent="0.2">
      <c r="A7" s="18" t="s">
        <v>113</v>
      </c>
      <c r="B7" s="60" t="s">
        <v>109</v>
      </c>
      <c r="C7" s="34" t="s">
        <v>112</v>
      </c>
      <c r="E7" s="93"/>
      <c r="F7" s="92"/>
      <c r="G7" s="3"/>
      <c r="H7" s="5" t="s">
        <v>97</v>
      </c>
      <c r="I7" s="85">
        <v>1500</v>
      </c>
      <c r="J7" s="35">
        <f t="shared" si="0"/>
        <v>0</v>
      </c>
      <c r="L7" s="1">
        <v>0.1</v>
      </c>
    </row>
    <row r="8" spans="1:12" ht="21" customHeight="1" x14ac:dyDescent="0.2">
      <c r="A8" s="18" t="s">
        <v>115</v>
      </c>
      <c r="B8" s="60" t="s">
        <v>109</v>
      </c>
      <c r="C8" s="34" t="s">
        <v>114</v>
      </c>
      <c r="E8" s="93"/>
      <c r="F8" s="92"/>
      <c r="G8" s="3"/>
      <c r="H8" s="5" t="s">
        <v>97</v>
      </c>
      <c r="I8" s="85">
        <v>250</v>
      </c>
      <c r="J8" s="35">
        <f t="shared" si="0"/>
        <v>0</v>
      </c>
      <c r="L8" s="1">
        <v>0.1</v>
      </c>
    </row>
    <row r="9" spans="1:12" ht="21" customHeight="1" x14ac:dyDescent="0.2">
      <c r="A9" s="18" t="s">
        <v>116</v>
      </c>
      <c r="B9" s="60" t="s">
        <v>109</v>
      </c>
      <c r="C9" s="34" t="s">
        <v>114</v>
      </c>
      <c r="E9" s="93"/>
      <c r="F9" s="92"/>
      <c r="G9" s="3"/>
      <c r="H9" s="5" t="s">
        <v>97</v>
      </c>
      <c r="I9" s="85">
        <v>250</v>
      </c>
      <c r="J9" s="35">
        <f t="shared" si="0"/>
        <v>0</v>
      </c>
      <c r="L9" s="1">
        <v>0.1</v>
      </c>
    </row>
    <row r="10" spans="1:12" ht="21" customHeight="1" x14ac:dyDescent="0.2">
      <c r="A10" s="32" t="s">
        <v>117</v>
      </c>
      <c r="B10" s="32"/>
      <c r="G10" s="24"/>
      <c r="H10" s="24"/>
      <c r="L10" s="24"/>
    </row>
    <row r="11" spans="1:12" ht="21" customHeight="1" x14ac:dyDescent="0.2">
      <c r="A11" s="18" t="s">
        <v>188</v>
      </c>
      <c r="B11" s="60" t="s">
        <v>109</v>
      </c>
      <c r="C11" s="34" t="s">
        <v>119</v>
      </c>
      <c r="E11" s="93"/>
      <c r="F11" s="92"/>
      <c r="G11" s="3"/>
      <c r="H11" s="5" t="s">
        <v>97</v>
      </c>
      <c r="I11" s="85">
        <v>800</v>
      </c>
      <c r="J11" s="35">
        <f t="shared" si="0"/>
        <v>0</v>
      </c>
      <c r="L11" s="1">
        <v>0.1</v>
      </c>
    </row>
    <row r="12" spans="1:12" ht="21" customHeight="1" x14ac:dyDescent="0.2">
      <c r="A12" s="18" t="s">
        <v>189</v>
      </c>
      <c r="B12" s="60" t="s">
        <v>109</v>
      </c>
      <c r="C12" s="34" t="s">
        <v>118</v>
      </c>
      <c r="E12" s="93"/>
      <c r="F12" s="92"/>
      <c r="G12" s="3"/>
      <c r="H12" s="5" t="s">
        <v>97</v>
      </c>
      <c r="I12" s="85">
        <v>250</v>
      </c>
      <c r="J12" s="35">
        <f t="shared" si="0"/>
        <v>0</v>
      </c>
      <c r="L12" s="1">
        <v>0.1</v>
      </c>
    </row>
    <row r="13" spans="1:12" ht="21" customHeight="1" x14ac:dyDescent="0.2">
      <c r="A13" s="18" t="s">
        <v>190</v>
      </c>
      <c r="B13" s="60" t="s">
        <v>109</v>
      </c>
      <c r="C13" s="34" t="s">
        <v>118</v>
      </c>
      <c r="E13" s="93"/>
      <c r="F13" s="92"/>
      <c r="G13" s="3"/>
      <c r="H13" s="5" t="s">
        <v>97</v>
      </c>
      <c r="I13" s="85">
        <v>350</v>
      </c>
      <c r="J13" s="35">
        <f t="shared" si="0"/>
        <v>0</v>
      </c>
      <c r="L13" s="1">
        <v>0.1</v>
      </c>
    </row>
    <row r="14" spans="1:12" ht="21" customHeight="1" x14ac:dyDescent="0.2">
      <c r="A14" s="18" t="s">
        <v>191</v>
      </c>
      <c r="B14" s="60" t="s">
        <v>109</v>
      </c>
      <c r="C14" s="34" t="s">
        <v>111</v>
      </c>
      <c r="E14" s="93"/>
      <c r="F14" s="92"/>
      <c r="G14" s="3"/>
      <c r="H14" s="5" t="s">
        <v>97</v>
      </c>
      <c r="I14" s="85">
        <v>1300</v>
      </c>
      <c r="J14" s="35">
        <f t="shared" si="0"/>
        <v>0</v>
      </c>
      <c r="L14" s="1">
        <v>0.1</v>
      </c>
    </row>
    <row r="15" spans="1:12" ht="21" customHeight="1" x14ac:dyDescent="0.2">
      <c r="A15" s="88" t="s">
        <v>47</v>
      </c>
      <c r="B15" s="88"/>
      <c r="F15" s="3"/>
      <c r="G15" s="24"/>
      <c r="H15" s="24"/>
      <c r="I15" s="53"/>
    </row>
    <row r="16" spans="1:12" ht="21" customHeight="1" x14ac:dyDescent="0.2">
      <c r="A16" s="18" t="s">
        <v>192</v>
      </c>
      <c r="B16" s="60" t="s">
        <v>109</v>
      </c>
      <c r="C16" s="34" t="s">
        <v>118</v>
      </c>
      <c r="E16" s="93"/>
      <c r="F16" s="92"/>
      <c r="G16" s="3"/>
      <c r="H16" s="5" t="s">
        <v>97</v>
      </c>
      <c r="I16" s="85">
        <v>30</v>
      </c>
      <c r="J16" s="35">
        <f t="shared" si="0"/>
        <v>0</v>
      </c>
      <c r="L16" s="1">
        <v>0.1</v>
      </c>
    </row>
    <row r="17" spans="1:12" ht="21" customHeight="1" x14ac:dyDescent="0.2">
      <c r="A17" s="89" t="s">
        <v>85</v>
      </c>
      <c r="B17" s="60" t="s">
        <v>109</v>
      </c>
      <c r="C17" s="34" t="s">
        <v>118</v>
      </c>
      <c r="E17" s="93"/>
      <c r="F17" s="92"/>
      <c r="G17" s="3"/>
      <c r="H17" s="5" t="s">
        <v>97</v>
      </c>
      <c r="I17" s="85">
        <v>30</v>
      </c>
      <c r="J17" s="35">
        <f t="shared" si="0"/>
        <v>0</v>
      </c>
      <c r="L17" s="1">
        <v>0.1</v>
      </c>
    </row>
    <row r="18" spans="1:12" ht="13.5" thickBot="1" x14ac:dyDescent="0.25"/>
    <row r="19" spans="1:12" ht="13.5" thickBot="1" x14ac:dyDescent="0.25">
      <c r="A19" s="41"/>
      <c r="B19" s="42"/>
      <c r="C19" s="70"/>
      <c r="D19" s="70"/>
      <c r="E19" s="42"/>
      <c r="F19" s="43"/>
      <c r="G19" s="43"/>
      <c r="H19" s="44"/>
      <c r="I19" s="45" t="s">
        <v>104</v>
      </c>
      <c r="J19" s="46">
        <f>SUM(J4:J18)</f>
        <v>0</v>
      </c>
    </row>
    <row r="20" spans="1:12" ht="13.5" thickBot="1" x14ac:dyDescent="0.25">
      <c r="A20" s="41"/>
      <c r="B20" s="42"/>
      <c r="C20" s="70"/>
      <c r="D20" s="70"/>
      <c r="E20" s="42"/>
      <c r="F20" s="43"/>
      <c r="G20" s="43"/>
      <c r="H20" s="47"/>
      <c r="I20" s="45" t="s">
        <v>103</v>
      </c>
      <c r="J20" s="46">
        <v>37000</v>
      </c>
    </row>
    <row r="21" spans="1:12" ht="13.5" thickBot="1" x14ac:dyDescent="0.25">
      <c r="A21" s="48"/>
      <c r="B21" s="49"/>
      <c r="C21" s="70"/>
      <c r="D21" s="90"/>
      <c r="E21" s="49"/>
      <c r="F21" s="50"/>
      <c r="G21" s="50"/>
      <c r="H21" s="47"/>
      <c r="I21" s="45" t="s">
        <v>102</v>
      </c>
      <c r="J21" s="51">
        <f>SUM(J20-J19)/J20</f>
        <v>1</v>
      </c>
    </row>
    <row r="23" spans="1:12" x14ac:dyDescent="0.2">
      <c r="A23" s="52" t="s">
        <v>121</v>
      </c>
      <c r="B23" s="52"/>
      <c r="C23" s="53"/>
      <c r="D23" s="53"/>
      <c r="E23" s="54" t="s">
        <v>122</v>
      </c>
      <c r="I23" s="145"/>
      <c r="J23" s="146"/>
    </row>
    <row r="24" spans="1:12" x14ac:dyDescent="0.2">
      <c r="I24" s="71"/>
      <c r="J24" s="146"/>
    </row>
  </sheetData>
  <sheetProtection algorithmName="SHA-512" hashValue="UJBm6ydShm/ZTkJNbx08x3sbFNlYxmEOhJFf8AoDadKEO/MyFihx+vxEgnXSJhFkdNjQ8tPVnV7lwLHlWPWaXQ==" saltValue="nBFdsCwpnlQh+GmiKn1dPw==" spinCount="100000" sheet="1" objects="1" scenarios="1" selectLockedCells="1"/>
  <protectedRanges>
    <protectedRange algorithmName="SHA-512" hashValue="ADmesKSHUmz4rXRCNRyYi4OB8cNrYfVuJG5q7IoRrCxbHmh6QWOlFQFVRLZP7eY/uTuQtypYX2lQeCX1asJ4wQ==" saltValue="+KK0ctOGuresCGbtsY3pWg==" spinCount="100000" sqref="E4:F18 B4:B5" name="Intervallo1"/>
  </protectedRanges>
  <phoneticPr fontId="2" type="noConversion"/>
  <pageMargins left="0.19685039370078741" right="0.19685039370078741" top="0.85" bottom="0.27559055118110237" header="0.51181102362204722" footer="0.35433070866141736"/>
  <pageSetup paperSize="9" firstPageNumber="0" orientation="landscape" r:id="rId1"/>
  <headerFooter alignWithMargins="0">
    <oddHeader>&amp;L&amp;8&amp;K00-041ALLEGATO 2 - CONVITTO NAZIONALE STATALE "G.PIAZZI" - Bando di gara per la fornitura di generi alimentari - anno 2019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showGridLines="0" view="pageLayout" zoomScaleNormal="100" workbookViewId="0">
      <selection activeCell="C4" sqref="C4"/>
    </sheetView>
  </sheetViews>
  <sheetFormatPr defaultColWidth="8.85546875" defaultRowHeight="12.75" x14ac:dyDescent="0.2"/>
  <cols>
    <col min="1" max="1" width="29.28515625" style="21" customWidth="1"/>
    <col min="2" max="2" width="9.85546875" style="24" customWidth="1"/>
    <col min="3" max="3" width="31.28515625" style="21" customWidth="1"/>
    <col min="4" max="4" width="1.140625" style="21" customWidth="1"/>
    <col min="5" max="5" width="9.140625" style="23" customWidth="1"/>
    <col min="6" max="6" width="7" style="23" customWidth="1"/>
    <col min="7" max="7" width="4.42578125" style="23" customWidth="1"/>
    <col min="8" max="8" width="8.7109375" style="24" customWidth="1"/>
    <col min="9" max="9" width="17" style="24" customWidth="1"/>
    <col min="10" max="10" width="2.140625" style="24" customWidth="1"/>
    <col min="11" max="11" width="4.5703125" style="21" customWidth="1"/>
    <col min="12" max="16384" width="8.85546875" style="24"/>
  </cols>
  <sheetData>
    <row r="1" spans="1:11" ht="13.9" customHeight="1" x14ac:dyDescent="0.25">
      <c r="A1" s="20" t="s">
        <v>99</v>
      </c>
    </row>
    <row r="2" spans="1:11" ht="0.6" customHeight="1" x14ac:dyDescent="0.2">
      <c r="C2" s="184"/>
      <c r="D2" s="184"/>
      <c r="E2" s="184"/>
      <c r="F2" s="184"/>
      <c r="G2" s="55"/>
    </row>
    <row r="3" spans="1:11" s="58" customFormat="1" ht="22.9" customHeight="1" x14ac:dyDescent="0.2">
      <c r="A3" s="56"/>
      <c r="B3" s="27" t="s">
        <v>1</v>
      </c>
      <c r="C3" s="57" t="s">
        <v>0</v>
      </c>
      <c r="E3" s="7" t="s">
        <v>2</v>
      </c>
      <c r="F3" s="8" t="s">
        <v>3</v>
      </c>
      <c r="G3" s="6"/>
      <c r="H3" s="28" t="s">
        <v>161</v>
      </c>
      <c r="I3" s="28" t="s">
        <v>94</v>
      </c>
      <c r="K3" s="59" t="s">
        <v>4</v>
      </c>
    </row>
    <row r="4" spans="1:11" s="63" customFormat="1" ht="20.25" customHeight="1" x14ac:dyDescent="0.2">
      <c r="A4" s="60" t="s">
        <v>229</v>
      </c>
      <c r="B4" s="61" t="s">
        <v>59</v>
      </c>
      <c r="C4" s="72"/>
      <c r="D4" s="16"/>
      <c r="E4" s="75"/>
      <c r="F4" s="76"/>
      <c r="G4" s="5" t="s">
        <v>95</v>
      </c>
      <c r="H4" s="64">
        <v>4800</v>
      </c>
      <c r="I4" s="35">
        <f t="shared" ref="I4:I18" si="0">SUM(F4*H4)</f>
        <v>0</v>
      </c>
      <c r="K4" s="1">
        <v>0.04</v>
      </c>
    </row>
    <row r="5" spans="1:11" s="63" customFormat="1" ht="31.15" customHeight="1" x14ac:dyDescent="0.2">
      <c r="A5" s="65" t="s">
        <v>194</v>
      </c>
      <c r="B5" s="61" t="s">
        <v>30</v>
      </c>
      <c r="C5" s="72"/>
      <c r="D5" s="16"/>
      <c r="E5" s="75"/>
      <c r="F5" s="76"/>
      <c r="G5" s="5" t="s">
        <v>97</v>
      </c>
      <c r="H5" s="147">
        <v>550</v>
      </c>
      <c r="I5" s="35">
        <f t="shared" si="0"/>
        <v>0</v>
      </c>
      <c r="K5" s="1">
        <v>0.04</v>
      </c>
    </row>
    <row r="6" spans="1:11" s="63" customFormat="1" ht="20.25" customHeight="1" x14ac:dyDescent="0.2">
      <c r="A6" s="60" t="s">
        <v>6</v>
      </c>
      <c r="B6" s="61" t="s">
        <v>30</v>
      </c>
      <c r="C6" s="72"/>
      <c r="D6" s="16"/>
      <c r="E6" s="77"/>
      <c r="F6" s="76"/>
      <c r="G6" s="5" t="s">
        <v>97</v>
      </c>
      <c r="H6" s="147">
        <v>25</v>
      </c>
      <c r="I6" s="35">
        <f t="shared" si="0"/>
        <v>0</v>
      </c>
      <c r="K6" s="1">
        <v>0.04</v>
      </c>
    </row>
    <row r="7" spans="1:11" ht="20.25" customHeight="1" x14ac:dyDescent="0.2">
      <c r="A7" s="60" t="s">
        <v>92</v>
      </c>
      <c r="B7" s="61" t="s">
        <v>64</v>
      </c>
      <c r="C7" s="72"/>
      <c r="D7" s="11"/>
      <c r="E7" s="75"/>
      <c r="F7" s="76"/>
      <c r="G7" s="5" t="s">
        <v>95</v>
      </c>
      <c r="H7" s="34">
        <v>500</v>
      </c>
      <c r="I7" s="35">
        <f t="shared" si="0"/>
        <v>0</v>
      </c>
      <c r="K7" s="1">
        <v>0.1</v>
      </c>
    </row>
    <row r="8" spans="1:11" ht="20.25" customHeight="1" x14ac:dyDescent="0.2">
      <c r="A8" s="60" t="s">
        <v>123</v>
      </c>
      <c r="B8" s="61" t="s">
        <v>59</v>
      </c>
      <c r="C8" s="72"/>
      <c r="D8" s="11"/>
      <c r="E8" s="75"/>
      <c r="F8" s="76"/>
      <c r="G8" s="5" t="s">
        <v>95</v>
      </c>
      <c r="H8" s="34">
        <v>60</v>
      </c>
      <c r="I8" s="35">
        <f t="shared" si="0"/>
        <v>0</v>
      </c>
      <c r="K8" s="1">
        <v>0.1</v>
      </c>
    </row>
    <row r="9" spans="1:11" ht="20.25" customHeight="1" x14ac:dyDescent="0.2">
      <c r="A9" s="60" t="s">
        <v>79</v>
      </c>
      <c r="B9" s="61" t="s">
        <v>124</v>
      </c>
      <c r="C9" s="72"/>
      <c r="D9" s="11"/>
      <c r="E9" s="75"/>
      <c r="F9" s="76"/>
      <c r="G9" s="15" t="s">
        <v>97</v>
      </c>
      <c r="H9" s="34">
        <v>50</v>
      </c>
      <c r="I9" s="35">
        <f t="shared" si="0"/>
        <v>0</v>
      </c>
      <c r="K9" s="1">
        <v>0.04</v>
      </c>
    </row>
    <row r="10" spans="1:11" ht="20.25" customHeight="1" x14ac:dyDescent="0.2">
      <c r="A10" s="60" t="s">
        <v>125</v>
      </c>
      <c r="B10" s="61" t="s">
        <v>30</v>
      </c>
      <c r="C10" s="72"/>
      <c r="D10" s="11"/>
      <c r="E10" s="75"/>
      <c r="F10" s="76"/>
      <c r="G10" s="5" t="s">
        <v>97</v>
      </c>
      <c r="H10" s="34">
        <v>160</v>
      </c>
      <c r="I10" s="35">
        <f t="shared" si="0"/>
        <v>0</v>
      </c>
      <c r="K10" s="1">
        <v>0.04</v>
      </c>
    </row>
    <row r="11" spans="1:11" ht="20.25" customHeight="1" x14ac:dyDescent="0.2">
      <c r="A11" s="60" t="s">
        <v>126</v>
      </c>
      <c r="B11" s="61" t="s">
        <v>62</v>
      </c>
      <c r="C11" s="72"/>
      <c r="D11" s="11"/>
      <c r="E11" s="75"/>
      <c r="F11" s="76"/>
      <c r="G11" s="5" t="s">
        <v>97</v>
      </c>
      <c r="H11" s="34">
        <v>180</v>
      </c>
      <c r="I11" s="35">
        <f t="shared" si="0"/>
        <v>0</v>
      </c>
      <c r="K11" s="1">
        <v>0.04</v>
      </c>
    </row>
    <row r="12" spans="1:11" ht="20.25" customHeight="1" x14ac:dyDescent="0.2">
      <c r="A12" s="60" t="s">
        <v>7</v>
      </c>
      <c r="B12" s="61"/>
      <c r="C12" s="72"/>
      <c r="D12" s="11"/>
      <c r="E12" s="75"/>
      <c r="F12" s="76"/>
      <c r="G12" s="5" t="s">
        <v>97</v>
      </c>
      <c r="H12" s="34">
        <v>10</v>
      </c>
      <c r="I12" s="35">
        <f t="shared" si="0"/>
        <v>0</v>
      </c>
      <c r="K12" s="1">
        <v>0.04</v>
      </c>
    </row>
    <row r="13" spans="1:11" ht="20.25" customHeight="1" x14ac:dyDescent="0.2">
      <c r="A13" s="60" t="s">
        <v>127</v>
      </c>
      <c r="B13" s="66"/>
      <c r="C13" s="72"/>
      <c r="D13" s="11"/>
      <c r="E13" s="75"/>
      <c r="F13" s="76"/>
      <c r="G13" s="5" t="s">
        <v>97</v>
      </c>
      <c r="H13" s="34">
        <v>80</v>
      </c>
      <c r="I13" s="35">
        <f t="shared" si="0"/>
        <v>0</v>
      </c>
      <c r="K13" s="1">
        <v>0.04</v>
      </c>
    </row>
    <row r="14" spans="1:11" ht="22.15" customHeight="1" x14ac:dyDescent="0.2">
      <c r="A14" s="67" t="s">
        <v>231</v>
      </c>
      <c r="B14" s="61" t="s">
        <v>55</v>
      </c>
      <c r="C14" s="72"/>
      <c r="D14" s="11"/>
      <c r="E14" s="75"/>
      <c r="F14" s="78"/>
      <c r="G14" s="33" t="s">
        <v>97</v>
      </c>
      <c r="H14" s="34">
        <v>200</v>
      </c>
      <c r="I14" s="35">
        <f t="shared" si="0"/>
        <v>0</v>
      </c>
      <c r="K14" s="1">
        <v>0.04</v>
      </c>
    </row>
    <row r="15" spans="1:11" ht="27" customHeight="1" x14ac:dyDescent="0.2">
      <c r="A15" s="67" t="s">
        <v>195</v>
      </c>
      <c r="B15" s="61" t="s">
        <v>65</v>
      </c>
      <c r="C15" s="72"/>
      <c r="D15" s="11"/>
      <c r="E15" s="75"/>
      <c r="F15" s="76"/>
      <c r="G15" s="5" t="s">
        <v>97</v>
      </c>
      <c r="H15" s="34">
        <v>400</v>
      </c>
      <c r="I15" s="35">
        <f t="shared" si="0"/>
        <v>0</v>
      </c>
      <c r="K15" s="1">
        <v>0.04</v>
      </c>
    </row>
    <row r="16" spans="1:11" ht="20.25" customHeight="1" x14ac:dyDescent="0.2">
      <c r="A16" s="60" t="s">
        <v>8</v>
      </c>
      <c r="B16" s="61" t="s">
        <v>63</v>
      </c>
      <c r="C16" s="72"/>
      <c r="D16" s="11"/>
      <c r="E16" s="75"/>
      <c r="F16" s="76"/>
      <c r="G16" s="5" t="s">
        <v>97</v>
      </c>
      <c r="H16" s="34">
        <v>40</v>
      </c>
      <c r="I16" s="35">
        <f t="shared" si="0"/>
        <v>0</v>
      </c>
      <c r="K16" s="1">
        <v>0.04</v>
      </c>
    </row>
    <row r="17" spans="1:12" ht="20.25" customHeight="1" x14ac:dyDescent="0.2">
      <c r="A17" s="68" t="s">
        <v>82</v>
      </c>
      <c r="B17" s="149" t="s">
        <v>62</v>
      </c>
      <c r="C17" s="73"/>
      <c r="D17" s="11"/>
      <c r="E17" s="79"/>
      <c r="F17" s="80"/>
      <c r="G17" s="150" t="s">
        <v>97</v>
      </c>
      <c r="H17" s="34">
        <v>500</v>
      </c>
      <c r="I17" s="35">
        <f t="shared" si="0"/>
        <v>0</v>
      </c>
      <c r="K17" s="1">
        <v>0.04</v>
      </c>
    </row>
    <row r="18" spans="1:12" ht="20.25" customHeight="1" x14ac:dyDescent="0.2">
      <c r="A18" s="61" t="s">
        <v>80</v>
      </c>
      <c r="B18" s="61" t="s">
        <v>74</v>
      </c>
      <c r="C18" s="108"/>
      <c r="D18" s="11"/>
      <c r="E18" s="78"/>
      <c r="F18" s="76"/>
      <c r="G18" s="5" t="s">
        <v>97</v>
      </c>
      <c r="H18" s="34">
        <v>10</v>
      </c>
      <c r="I18" s="35">
        <f t="shared" si="0"/>
        <v>0</v>
      </c>
      <c r="K18" s="1">
        <v>0.04</v>
      </c>
    </row>
    <row r="19" spans="1:12" ht="20.25" customHeight="1" x14ac:dyDescent="0.2">
      <c r="A19" s="69" t="s">
        <v>9</v>
      </c>
      <c r="B19" s="61" t="s">
        <v>60</v>
      </c>
      <c r="C19" s="74"/>
      <c r="D19" s="11"/>
      <c r="E19" s="78"/>
      <c r="F19" s="81"/>
      <c r="G19" s="148" t="s">
        <v>96</v>
      </c>
      <c r="H19" s="34">
        <v>6000</v>
      </c>
      <c r="I19" s="35">
        <f>SUM(F19*H19)</f>
        <v>0</v>
      </c>
      <c r="K19" s="1">
        <v>0.1</v>
      </c>
    </row>
    <row r="20" spans="1:12" ht="14.25" customHeight="1" x14ac:dyDescent="0.2">
      <c r="A20" s="32" t="s">
        <v>128</v>
      </c>
      <c r="B20" s="17"/>
      <c r="C20" s="17"/>
      <c r="D20" s="17"/>
      <c r="E20" s="17"/>
      <c r="F20" s="17"/>
      <c r="G20" s="24"/>
      <c r="K20" s="24"/>
    </row>
    <row r="21" spans="1:12" ht="19.899999999999999" customHeight="1" x14ac:dyDescent="0.2">
      <c r="A21" s="61" t="s">
        <v>234</v>
      </c>
      <c r="B21" s="61" t="s">
        <v>232</v>
      </c>
      <c r="C21" s="151" t="s">
        <v>233</v>
      </c>
      <c r="D21" s="11"/>
      <c r="E21" s="78"/>
      <c r="F21" s="80"/>
      <c r="G21" s="5"/>
      <c r="H21" s="34">
        <v>4000</v>
      </c>
      <c r="I21" s="35">
        <f>SUM(F21*H21)</f>
        <v>0</v>
      </c>
      <c r="K21" s="1">
        <v>0.1</v>
      </c>
    </row>
    <row r="22" spans="1:12" ht="20.25" customHeight="1" x14ac:dyDescent="0.2">
      <c r="A22" s="69" t="s">
        <v>129</v>
      </c>
      <c r="B22" s="61" t="s">
        <v>66</v>
      </c>
      <c r="C22" s="74"/>
      <c r="D22" s="11"/>
      <c r="E22" s="75"/>
      <c r="F22" s="76"/>
      <c r="G22" s="5" t="s">
        <v>97</v>
      </c>
      <c r="H22" s="34">
        <v>500</v>
      </c>
      <c r="I22" s="35">
        <f t="shared" ref="I22:I23" si="1">SUM(H22*F22)</f>
        <v>0</v>
      </c>
      <c r="K22" s="1">
        <v>0.04</v>
      </c>
    </row>
    <row r="23" spans="1:12" ht="20.25" customHeight="1" x14ac:dyDescent="0.2">
      <c r="A23" s="69" t="s">
        <v>230</v>
      </c>
      <c r="B23" s="61" t="s">
        <v>66</v>
      </c>
      <c r="C23" s="74"/>
      <c r="D23" s="11"/>
      <c r="E23" s="75"/>
      <c r="F23" s="76"/>
      <c r="G23" s="5" t="s">
        <v>97</v>
      </c>
      <c r="H23" s="34">
        <v>100</v>
      </c>
      <c r="I23" s="35">
        <f t="shared" si="1"/>
        <v>0</v>
      </c>
      <c r="K23" s="1">
        <v>0.04</v>
      </c>
    </row>
    <row r="24" spans="1:12" ht="20.25" customHeight="1" thickBot="1" x14ac:dyDescent="0.25">
      <c r="A24" s="69" t="s">
        <v>130</v>
      </c>
      <c r="B24" s="61" t="s">
        <v>67</v>
      </c>
      <c r="C24" s="74"/>
      <c r="D24" s="11"/>
      <c r="E24" s="75"/>
      <c r="F24" s="76"/>
      <c r="G24" s="5" t="s">
        <v>97</v>
      </c>
      <c r="H24" s="34">
        <v>340</v>
      </c>
      <c r="I24" s="35">
        <f>SUM(H24*F24)</f>
        <v>0</v>
      </c>
      <c r="K24" s="1">
        <v>0.04</v>
      </c>
    </row>
    <row r="25" spans="1:12" ht="13.5" thickBot="1" x14ac:dyDescent="0.25">
      <c r="A25" s="41"/>
      <c r="B25" s="70"/>
      <c r="C25" s="42"/>
      <c r="D25" s="43"/>
      <c r="E25" s="43"/>
      <c r="F25" s="43"/>
      <c r="G25" s="44"/>
      <c r="H25" s="45" t="s">
        <v>104</v>
      </c>
      <c r="I25" s="46">
        <f>SUM(I4:I24)</f>
        <v>0</v>
      </c>
    </row>
    <row r="26" spans="1:12" ht="13.5" thickBot="1" x14ac:dyDescent="0.25">
      <c r="A26" s="41"/>
      <c r="B26" s="70"/>
      <c r="C26" s="42"/>
      <c r="D26" s="43"/>
      <c r="E26" s="43"/>
      <c r="F26" s="43"/>
      <c r="G26" s="47"/>
      <c r="H26" s="45" t="s">
        <v>103</v>
      </c>
      <c r="I26" s="46">
        <v>29000</v>
      </c>
    </row>
    <row r="27" spans="1:12" ht="13.5" thickBot="1" x14ac:dyDescent="0.25">
      <c r="A27" s="48"/>
      <c r="B27" s="70"/>
      <c r="C27" s="49"/>
      <c r="D27" s="50"/>
      <c r="E27" s="50"/>
      <c r="F27" s="50"/>
      <c r="G27" s="47"/>
      <c r="H27" s="45" t="s">
        <v>102</v>
      </c>
      <c r="I27" s="51">
        <f>SUM(I26-I25)/I26</f>
        <v>1</v>
      </c>
    </row>
    <row r="28" spans="1:12" x14ac:dyDescent="0.2">
      <c r="A28" s="52" t="s">
        <v>121</v>
      </c>
      <c r="E28" s="54" t="s">
        <v>122</v>
      </c>
      <c r="H28" s="145"/>
      <c r="I28" s="146"/>
    </row>
    <row r="29" spans="1:12" ht="11.45" customHeight="1" x14ac:dyDescent="0.2">
      <c r="B29" s="52"/>
      <c r="C29" s="53"/>
      <c r="D29" s="53"/>
      <c r="F29" s="22"/>
      <c r="G29" s="22"/>
      <c r="I29" s="146"/>
      <c r="K29" s="24"/>
      <c r="L29" s="25"/>
    </row>
    <row r="30" spans="1:12" ht="4.9000000000000004" customHeight="1" x14ac:dyDescent="0.2">
      <c r="H30" s="71"/>
    </row>
  </sheetData>
  <sheetProtection algorithmName="SHA-512" hashValue="4B6MVtE/fSm2kHWuLMbVqQdPNwo8vXX3DHmGXB3rL4jz+c6AHth3vVwY9Rnckw8arJH06+C/PziXVXPkpS+zPw==" saltValue="avWR/Qfa1iGn9km/sqydHQ==" spinCount="100000" sheet="1" objects="1" scenarios="1" selectLockedCells="1"/>
  <protectedRanges>
    <protectedRange algorithmName="SHA-512" hashValue="SZb5zn3Pf66GaygePGBwkbh3cVIxjwMPsqXdZ+9+nR0ubMY2I6e8gA2PWVhE1ZOrVtF9HJLJ4JoEwAyxSp0Myg==" saltValue="fAWd0ZpyTFAPkoOUKdRL0A==" spinCount="100000" sqref="B20 C4:F24" name="Intervallo1"/>
  </protectedRanges>
  <mergeCells count="1">
    <mergeCell ref="C2:F2"/>
  </mergeCells>
  <phoneticPr fontId="2" type="noConversion"/>
  <printOptions verticalCentered="1"/>
  <pageMargins left="0.70866141732283472" right="0.70866141732283472" top="0.55118110236220474" bottom="0.35433070866141736" header="0.31496062992125984" footer="0.31496062992125984"/>
  <pageSetup paperSize="9" firstPageNumber="0" orientation="landscape" r:id="rId1"/>
  <headerFooter alignWithMargins="0">
    <oddHeader xml:space="preserve">&amp;L&amp;8&amp;K00-039ALLEGATO 2 -CONVITTO NAZIONALE STATALE "G.PIAZZI" - Bando generi alimentari 2019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0"/>
  <sheetViews>
    <sheetView view="pageLayout" topLeftCell="A50" zoomScaleNormal="100" workbookViewId="0">
      <selection activeCell="D61" sqref="D61"/>
    </sheetView>
  </sheetViews>
  <sheetFormatPr defaultColWidth="8.85546875" defaultRowHeight="12.75" x14ac:dyDescent="0.2"/>
  <cols>
    <col min="1" max="1" width="36.28515625" style="21" customWidth="1"/>
    <col min="2" max="2" width="1.140625" style="24" customWidth="1"/>
    <col min="3" max="3" width="16.85546875" style="21" customWidth="1"/>
    <col min="4" max="4" width="7.140625" style="21" customWidth="1"/>
    <col min="5" max="6" width="7.7109375" style="3" customWidth="1"/>
    <col min="7" max="7" width="1.28515625" style="24" customWidth="1"/>
    <col min="8" max="8" width="8.5703125" style="23" customWidth="1"/>
    <col min="9" max="9" width="9.28515625" style="24" customWidth="1"/>
    <col min="10" max="10" width="17" style="24" customWidth="1"/>
    <col min="11" max="11" width="1.140625" style="24" customWidth="1"/>
    <col min="12" max="12" width="4.7109375" style="25" customWidth="1"/>
    <col min="13" max="13" width="8.85546875" style="101"/>
    <col min="14" max="16384" width="8.85546875" style="24"/>
  </cols>
  <sheetData>
    <row r="1" spans="1:14" s="111" customFormat="1" ht="15.95" customHeight="1" x14ac:dyDescent="0.25">
      <c r="A1" s="20" t="s">
        <v>100</v>
      </c>
      <c r="C1" s="185"/>
      <c r="D1" s="185"/>
      <c r="E1" s="185"/>
      <c r="F1" s="185"/>
      <c r="H1" s="168"/>
      <c r="I1" s="24"/>
      <c r="J1" s="24"/>
      <c r="L1" s="95"/>
      <c r="M1" s="180"/>
    </row>
    <row r="2" spans="1:14" s="96" customFormat="1" ht="44.45" customHeight="1" x14ac:dyDescent="0.2">
      <c r="C2" s="29" t="s">
        <v>0</v>
      </c>
      <c r="D2" s="29" t="s">
        <v>44</v>
      </c>
      <c r="E2" s="12" t="s">
        <v>2</v>
      </c>
      <c r="F2" s="12" t="s">
        <v>142</v>
      </c>
      <c r="H2" s="13" t="s">
        <v>157</v>
      </c>
      <c r="I2" s="28" t="s">
        <v>143</v>
      </c>
      <c r="J2" s="29" t="s">
        <v>94</v>
      </c>
      <c r="L2" s="97" t="s">
        <v>10</v>
      </c>
      <c r="M2" s="181"/>
    </row>
    <row r="3" spans="1:14" ht="11.25" customHeight="1" x14ac:dyDescent="0.2">
      <c r="A3" s="98" t="s">
        <v>11</v>
      </c>
      <c r="H3" s="24"/>
    </row>
    <row r="4" spans="1:14" ht="21" customHeight="1" x14ac:dyDescent="0.2">
      <c r="A4" s="39" t="s">
        <v>196</v>
      </c>
      <c r="C4" s="93"/>
      <c r="D4" s="18" t="s">
        <v>30</v>
      </c>
      <c r="E4" s="92"/>
      <c r="F4" s="92"/>
      <c r="H4" s="5" t="s">
        <v>97</v>
      </c>
      <c r="I4" s="34">
        <v>100</v>
      </c>
      <c r="J4" s="35">
        <f>SUM(F4*I4)</f>
        <v>0</v>
      </c>
      <c r="L4" s="99">
        <v>0.1</v>
      </c>
    </row>
    <row r="5" spans="1:14" ht="15" customHeight="1" x14ac:dyDescent="0.2">
      <c r="A5" s="88" t="s">
        <v>12</v>
      </c>
      <c r="C5" s="40"/>
      <c r="D5" s="40"/>
      <c r="H5" s="24"/>
      <c r="L5" s="24"/>
    </row>
    <row r="6" spans="1:14" ht="21.6" customHeight="1" x14ac:dyDescent="0.2">
      <c r="A6" s="39" t="s">
        <v>197</v>
      </c>
      <c r="C6" s="18" t="s">
        <v>13</v>
      </c>
      <c r="D6" s="18" t="s">
        <v>14</v>
      </c>
      <c r="E6" s="92"/>
      <c r="F6" s="92"/>
      <c r="H6" s="5" t="s">
        <v>97</v>
      </c>
      <c r="I6" s="34">
        <v>2500</v>
      </c>
      <c r="J6" s="35">
        <f t="shared" ref="J6:J71" si="0">SUM(F6*I6)</f>
        <v>0</v>
      </c>
      <c r="L6" s="99">
        <v>0.04</v>
      </c>
    </row>
    <row r="7" spans="1:14" ht="21" customHeight="1" x14ac:dyDescent="0.2">
      <c r="A7" s="39" t="s">
        <v>198</v>
      </c>
      <c r="C7" s="18" t="s">
        <v>13</v>
      </c>
      <c r="D7" s="18" t="s">
        <v>14</v>
      </c>
      <c r="E7" s="92"/>
      <c r="F7" s="92"/>
      <c r="H7" s="5" t="s">
        <v>97</v>
      </c>
      <c r="I7" s="34">
        <v>300</v>
      </c>
      <c r="J7" s="35">
        <f t="shared" si="0"/>
        <v>0</v>
      </c>
      <c r="L7" s="99">
        <v>0.04</v>
      </c>
    </row>
    <row r="8" spans="1:14" ht="21" customHeight="1" x14ac:dyDescent="0.2">
      <c r="A8" s="39" t="s">
        <v>235</v>
      </c>
      <c r="C8" s="18" t="s">
        <v>13</v>
      </c>
      <c r="D8" s="18" t="s">
        <v>30</v>
      </c>
      <c r="E8" s="92"/>
      <c r="F8" s="92"/>
      <c r="H8" s="5" t="s">
        <v>97</v>
      </c>
      <c r="I8" s="34">
        <v>1500</v>
      </c>
      <c r="J8" s="35">
        <f t="shared" si="0"/>
        <v>0</v>
      </c>
      <c r="L8" s="99">
        <v>0.04</v>
      </c>
    </row>
    <row r="9" spans="1:14" ht="21" customHeight="1" x14ac:dyDescent="0.2">
      <c r="A9" s="18" t="s">
        <v>144</v>
      </c>
      <c r="C9" s="18" t="s">
        <v>13</v>
      </c>
      <c r="D9" s="18" t="s">
        <v>15</v>
      </c>
      <c r="E9" s="92"/>
      <c r="F9" s="92"/>
      <c r="H9" s="5" t="s">
        <v>97</v>
      </c>
      <c r="I9" s="34">
        <v>60</v>
      </c>
      <c r="J9" s="35">
        <f t="shared" si="0"/>
        <v>0</v>
      </c>
      <c r="L9" s="99">
        <v>0.04</v>
      </c>
    </row>
    <row r="10" spans="1:14" ht="21" customHeight="1" x14ac:dyDescent="0.2">
      <c r="A10" s="18" t="s">
        <v>238</v>
      </c>
      <c r="C10" s="152" t="s">
        <v>237</v>
      </c>
      <c r="D10" s="18" t="s">
        <v>236</v>
      </c>
      <c r="E10" s="92"/>
      <c r="F10" s="92"/>
      <c r="H10" s="15" t="s">
        <v>97</v>
      </c>
      <c r="I10" s="34">
        <v>250</v>
      </c>
      <c r="J10" s="35">
        <f t="shared" si="0"/>
        <v>0</v>
      </c>
      <c r="L10" s="99">
        <v>0.04</v>
      </c>
    </row>
    <row r="11" spans="1:14" ht="21" customHeight="1" x14ac:dyDescent="0.2">
      <c r="A11" s="18" t="s">
        <v>131</v>
      </c>
      <c r="C11" s="93"/>
      <c r="D11" s="18" t="s">
        <v>14</v>
      </c>
      <c r="E11" s="92"/>
      <c r="F11" s="92"/>
      <c r="H11" s="5" t="s">
        <v>97</v>
      </c>
      <c r="I11" s="34">
        <v>160</v>
      </c>
      <c r="J11" s="35">
        <f t="shared" si="0"/>
        <v>0</v>
      </c>
      <c r="L11" s="99">
        <v>0.04</v>
      </c>
    </row>
    <row r="12" spans="1:14" ht="21" customHeight="1" x14ac:dyDescent="0.2">
      <c r="A12" s="18" t="s">
        <v>132</v>
      </c>
      <c r="C12" s="93"/>
      <c r="D12" s="18" t="s">
        <v>14</v>
      </c>
      <c r="E12" s="92"/>
      <c r="F12" s="92"/>
      <c r="H12" s="5" t="s">
        <v>97</v>
      </c>
      <c r="I12" s="34">
        <v>700</v>
      </c>
      <c r="J12" s="35">
        <f t="shared" si="0"/>
        <v>0</v>
      </c>
      <c r="L12" s="99">
        <v>0.04</v>
      </c>
    </row>
    <row r="13" spans="1:14" ht="21" customHeight="1" x14ac:dyDescent="0.2">
      <c r="A13" s="88" t="s">
        <v>17</v>
      </c>
      <c r="C13" s="40"/>
      <c r="D13" s="40"/>
      <c r="H13" s="24"/>
      <c r="L13" s="24"/>
      <c r="M13" s="100" t="s">
        <v>121</v>
      </c>
      <c r="N13" s="101"/>
    </row>
    <row r="14" spans="1:14" ht="21" customHeight="1" x14ac:dyDescent="0.2">
      <c r="A14" s="18" t="s">
        <v>199</v>
      </c>
      <c r="C14" s="93"/>
      <c r="D14" s="18" t="s">
        <v>56</v>
      </c>
      <c r="E14" s="92"/>
      <c r="F14" s="92"/>
      <c r="H14" s="33" t="s">
        <v>96</v>
      </c>
      <c r="I14" s="34">
        <v>1300</v>
      </c>
      <c r="J14" s="35">
        <f t="shared" si="0"/>
        <v>0</v>
      </c>
      <c r="L14" s="99">
        <v>0.04</v>
      </c>
      <c r="N14" s="101"/>
    </row>
    <row r="15" spans="1:14" ht="15.75" customHeight="1" x14ac:dyDescent="0.2">
      <c r="A15" s="88" t="s">
        <v>18</v>
      </c>
      <c r="C15" s="40"/>
      <c r="D15" s="40"/>
      <c r="H15" s="24"/>
      <c r="L15" s="24"/>
      <c r="M15" s="87" t="s">
        <v>122</v>
      </c>
    </row>
    <row r="16" spans="1:14" ht="21" customHeight="1" x14ac:dyDescent="0.2">
      <c r="A16" s="18" t="s">
        <v>145</v>
      </c>
      <c r="C16" s="93"/>
      <c r="D16" s="18" t="s">
        <v>56</v>
      </c>
      <c r="E16" s="92"/>
      <c r="F16" s="92"/>
      <c r="H16" s="5" t="s">
        <v>96</v>
      </c>
      <c r="I16" s="34">
        <v>30</v>
      </c>
      <c r="J16" s="35">
        <f t="shared" si="0"/>
        <v>0</v>
      </c>
      <c r="L16" s="99">
        <v>0.1</v>
      </c>
    </row>
    <row r="17" spans="1:12" ht="21" customHeight="1" x14ac:dyDescent="0.2">
      <c r="A17" s="18" t="s">
        <v>200</v>
      </c>
      <c r="C17" s="93"/>
      <c r="D17" s="18" t="s">
        <v>57</v>
      </c>
      <c r="E17" s="92"/>
      <c r="F17" s="92"/>
      <c r="H17" s="5" t="s">
        <v>96</v>
      </c>
      <c r="I17" s="34">
        <v>9</v>
      </c>
      <c r="J17" s="35">
        <f t="shared" si="0"/>
        <v>0</v>
      </c>
      <c r="L17" s="99">
        <v>0.1</v>
      </c>
    </row>
    <row r="18" spans="1:12" ht="21" customHeight="1" x14ac:dyDescent="0.2">
      <c r="A18" s="18" t="s">
        <v>146</v>
      </c>
      <c r="C18" s="93"/>
      <c r="D18" s="18" t="s">
        <v>56</v>
      </c>
      <c r="E18" s="92"/>
      <c r="F18" s="92"/>
      <c r="H18" s="5" t="s">
        <v>96</v>
      </c>
      <c r="I18" s="34">
        <v>24</v>
      </c>
      <c r="J18" s="35">
        <f t="shared" si="0"/>
        <v>0</v>
      </c>
      <c r="L18" s="99">
        <v>0.1</v>
      </c>
    </row>
    <row r="19" spans="1:12" ht="21" customHeight="1" x14ac:dyDescent="0.2">
      <c r="A19" s="18" t="s">
        <v>147</v>
      </c>
      <c r="C19" s="93"/>
      <c r="D19" s="18" t="s">
        <v>56</v>
      </c>
      <c r="E19" s="92"/>
      <c r="F19" s="92"/>
      <c r="H19" s="5" t="s">
        <v>96</v>
      </c>
      <c r="I19" s="34">
        <v>9</v>
      </c>
      <c r="J19" s="35">
        <f t="shared" si="0"/>
        <v>0</v>
      </c>
      <c r="L19" s="99">
        <v>0.1</v>
      </c>
    </row>
    <row r="20" spans="1:12" ht="21" customHeight="1" x14ac:dyDescent="0.2">
      <c r="A20" s="18" t="s">
        <v>148</v>
      </c>
      <c r="C20" s="93"/>
      <c r="D20" s="18" t="s">
        <v>56</v>
      </c>
      <c r="E20" s="92"/>
      <c r="F20" s="92"/>
      <c r="H20" s="5" t="s">
        <v>96</v>
      </c>
      <c r="I20" s="34">
        <v>60</v>
      </c>
      <c r="J20" s="35">
        <f t="shared" si="0"/>
        <v>0</v>
      </c>
      <c r="L20" s="99">
        <v>0.1</v>
      </c>
    </row>
    <row r="21" spans="1:12" ht="21" customHeight="1" x14ac:dyDescent="0.2">
      <c r="A21" s="18" t="s">
        <v>19</v>
      </c>
      <c r="C21" s="93"/>
      <c r="D21" s="18" t="s">
        <v>57</v>
      </c>
      <c r="E21" s="92"/>
      <c r="F21" s="92"/>
      <c r="H21" s="5" t="s">
        <v>96</v>
      </c>
      <c r="I21" s="34">
        <v>12</v>
      </c>
      <c r="J21" s="35">
        <f t="shared" si="0"/>
        <v>0</v>
      </c>
      <c r="L21" s="99">
        <v>0.1</v>
      </c>
    </row>
    <row r="22" spans="1:12" ht="21" customHeight="1" x14ac:dyDescent="0.2">
      <c r="A22" s="18" t="s">
        <v>149</v>
      </c>
      <c r="C22" s="93"/>
      <c r="D22" s="18" t="s">
        <v>56</v>
      </c>
      <c r="E22" s="92"/>
      <c r="F22" s="92"/>
      <c r="H22" s="5" t="s">
        <v>96</v>
      </c>
      <c r="I22" s="34">
        <v>18</v>
      </c>
      <c r="J22" s="35">
        <f t="shared" si="0"/>
        <v>0</v>
      </c>
      <c r="L22" s="99">
        <v>0.1</v>
      </c>
    </row>
    <row r="23" spans="1:12" ht="21" customHeight="1" x14ac:dyDescent="0.2">
      <c r="A23" s="18" t="s">
        <v>150</v>
      </c>
      <c r="C23" s="93"/>
      <c r="D23" s="18" t="s">
        <v>57</v>
      </c>
      <c r="E23" s="92"/>
      <c r="F23" s="92"/>
      <c r="H23" s="5" t="s">
        <v>96</v>
      </c>
      <c r="I23" s="34">
        <v>12</v>
      </c>
      <c r="J23" s="35">
        <f t="shared" si="0"/>
        <v>0</v>
      </c>
      <c r="L23" s="99">
        <v>0.1</v>
      </c>
    </row>
    <row r="24" spans="1:12" ht="21" customHeight="1" x14ac:dyDescent="0.2">
      <c r="A24" s="18" t="s">
        <v>151</v>
      </c>
      <c r="C24" s="108"/>
      <c r="D24" s="62" t="s">
        <v>76</v>
      </c>
      <c r="E24" s="92"/>
      <c r="F24" s="92"/>
      <c r="H24" s="5" t="s">
        <v>96</v>
      </c>
      <c r="I24" s="34">
        <v>2</v>
      </c>
      <c r="J24" s="35">
        <f t="shared" si="0"/>
        <v>0</v>
      </c>
      <c r="L24" s="99">
        <v>0.1</v>
      </c>
    </row>
    <row r="25" spans="1:12" ht="21" customHeight="1" x14ac:dyDescent="0.2">
      <c r="A25" s="18" t="s">
        <v>201</v>
      </c>
      <c r="C25" s="108"/>
      <c r="D25" s="62" t="s">
        <v>30</v>
      </c>
      <c r="E25" s="92"/>
      <c r="F25" s="92"/>
      <c r="H25" s="5" t="s">
        <v>96</v>
      </c>
      <c r="I25" s="34">
        <v>10</v>
      </c>
      <c r="J25" s="35">
        <f t="shared" si="0"/>
        <v>0</v>
      </c>
      <c r="L25" s="99">
        <v>0.04</v>
      </c>
    </row>
    <row r="26" spans="1:12" ht="21" customHeight="1" x14ac:dyDescent="0.2">
      <c r="A26" s="88" t="s">
        <v>20</v>
      </c>
      <c r="C26" s="40"/>
      <c r="D26" s="40"/>
      <c r="H26" s="24"/>
      <c r="L26" s="24"/>
    </row>
    <row r="27" spans="1:12" ht="21" customHeight="1" x14ac:dyDescent="0.2">
      <c r="A27" s="18" t="s">
        <v>202</v>
      </c>
      <c r="C27" s="93"/>
      <c r="D27" s="18" t="s">
        <v>61</v>
      </c>
      <c r="E27" s="92"/>
      <c r="F27" s="92"/>
      <c r="H27" s="102" t="s">
        <v>96</v>
      </c>
      <c r="I27" s="34">
        <v>25</v>
      </c>
      <c r="J27" s="35">
        <f t="shared" si="0"/>
        <v>0</v>
      </c>
      <c r="L27" s="99">
        <v>0.1</v>
      </c>
    </row>
    <row r="28" spans="1:12" ht="21" customHeight="1" x14ac:dyDescent="0.2">
      <c r="A28" s="18" t="s">
        <v>152</v>
      </c>
      <c r="C28" s="93"/>
      <c r="D28" s="18" t="s">
        <v>133</v>
      </c>
      <c r="E28" s="92"/>
      <c r="F28" s="92"/>
      <c r="H28" s="33" t="s">
        <v>96</v>
      </c>
      <c r="I28" s="34">
        <v>130</v>
      </c>
      <c r="J28" s="35">
        <f t="shared" si="0"/>
        <v>0</v>
      </c>
      <c r="L28" s="99">
        <v>0.1</v>
      </c>
    </row>
    <row r="29" spans="1:12" ht="21" customHeight="1" x14ac:dyDescent="0.2">
      <c r="A29" s="88" t="s">
        <v>21</v>
      </c>
      <c r="C29" s="40"/>
      <c r="D29" s="40"/>
      <c r="F29" s="21"/>
      <c r="H29" s="24"/>
      <c r="L29" s="24"/>
    </row>
    <row r="30" spans="1:12" ht="21" customHeight="1" x14ac:dyDescent="0.2">
      <c r="A30" s="18" t="s">
        <v>203</v>
      </c>
      <c r="C30" s="152" t="s">
        <v>239</v>
      </c>
      <c r="D30" s="18" t="s">
        <v>30</v>
      </c>
      <c r="E30" s="92"/>
      <c r="F30" s="92"/>
      <c r="H30" s="33" t="s">
        <v>97</v>
      </c>
      <c r="I30" s="34">
        <v>800</v>
      </c>
      <c r="J30" s="35">
        <f t="shared" si="0"/>
        <v>0</v>
      </c>
      <c r="L30" s="99">
        <v>0.04</v>
      </c>
    </row>
    <row r="31" spans="1:12" ht="21" customHeight="1" x14ac:dyDescent="0.2">
      <c r="A31" s="103" t="s">
        <v>134</v>
      </c>
      <c r="E31" s="21"/>
      <c r="F31" s="21"/>
      <c r="H31" s="24"/>
      <c r="L31" s="24"/>
    </row>
    <row r="32" spans="1:12" ht="21" customHeight="1" x14ac:dyDescent="0.2">
      <c r="A32" s="18" t="s">
        <v>204</v>
      </c>
      <c r="C32" s="93"/>
      <c r="D32" s="18" t="s">
        <v>30</v>
      </c>
      <c r="E32" s="92"/>
      <c r="F32" s="92"/>
      <c r="H32" s="33" t="s">
        <v>97</v>
      </c>
      <c r="I32" s="34">
        <v>10</v>
      </c>
      <c r="J32" s="35">
        <f>SUM(F32*I32)</f>
        <v>0</v>
      </c>
      <c r="L32" s="99">
        <v>0.1</v>
      </c>
    </row>
    <row r="33" spans="1:13" ht="21" customHeight="1" x14ac:dyDescent="0.2">
      <c r="A33" s="18" t="s">
        <v>205</v>
      </c>
      <c r="C33" s="93"/>
      <c r="D33" s="18" t="s">
        <v>74</v>
      </c>
      <c r="E33" s="92"/>
      <c r="F33" s="92"/>
      <c r="H33" s="33" t="s">
        <v>97</v>
      </c>
      <c r="I33" s="34">
        <v>60</v>
      </c>
      <c r="J33" s="35">
        <f t="shared" si="0"/>
        <v>0</v>
      </c>
      <c r="L33" s="99">
        <v>0.04</v>
      </c>
    </row>
    <row r="34" spans="1:13" ht="21" customHeight="1" x14ac:dyDescent="0.2">
      <c r="A34" s="18" t="s">
        <v>206</v>
      </c>
      <c r="C34" s="93"/>
      <c r="D34" s="18" t="s">
        <v>74</v>
      </c>
      <c r="E34" s="92"/>
      <c r="F34" s="92"/>
      <c r="H34" s="33" t="s">
        <v>97</v>
      </c>
      <c r="I34" s="34">
        <v>200</v>
      </c>
      <c r="J34" s="35">
        <f t="shared" si="0"/>
        <v>0</v>
      </c>
      <c r="L34" s="99">
        <v>0.1</v>
      </c>
    </row>
    <row r="35" spans="1:13" ht="21" customHeight="1" x14ac:dyDescent="0.2">
      <c r="A35" s="104" t="s">
        <v>23</v>
      </c>
      <c r="C35" s="40"/>
      <c r="F35" s="21"/>
      <c r="H35" s="24"/>
      <c r="L35" s="24"/>
      <c r="M35" s="182" t="s">
        <v>121</v>
      </c>
    </row>
    <row r="36" spans="1:13" ht="19.5" customHeight="1" x14ac:dyDescent="0.2">
      <c r="A36" s="18" t="s">
        <v>77</v>
      </c>
      <c r="C36" s="93"/>
      <c r="D36" s="18" t="s">
        <v>74</v>
      </c>
      <c r="E36" s="92"/>
      <c r="F36" s="92"/>
      <c r="H36" s="33" t="s">
        <v>97</v>
      </c>
      <c r="I36" s="34">
        <v>1</v>
      </c>
      <c r="J36" s="35">
        <f t="shared" si="0"/>
        <v>0</v>
      </c>
      <c r="L36" s="99">
        <v>0.22</v>
      </c>
    </row>
    <row r="37" spans="1:13" ht="19.5" customHeight="1" x14ac:dyDescent="0.2">
      <c r="A37" s="18" t="s">
        <v>135</v>
      </c>
      <c r="C37" s="93"/>
      <c r="D37" s="18" t="s">
        <v>74</v>
      </c>
      <c r="E37" s="92"/>
      <c r="F37" s="92"/>
      <c r="H37" s="33" t="s">
        <v>97</v>
      </c>
      <c r="I37" s="34">
        <v>70</v>
      </c>
      <c r="J37" s="35">
        <f t="shared" si="0"/>
        <v>0</v>
      </c>
      <c r="L37" s="99">
        <v>0.22</v>
      </c>
      <c r="M37" s="181" t="s">
        <v>122</v>
      </c>
    </row>
    <row r="38" spans="1:13" ht="19.5" customHeight="1" x14ac:dyDescent="0.2">
      <c r="A38" s="18" t="s">
        <v>136</v>
      </c>
      <c r="C38" s="93"/>
      <c r="D38" s="18" t="s">
        <v>74</v>
      </c>
      <c r="E38" s="92"/>
      <c r="F38" s="92"/>
      <c r="H38" s="33" t="s">
        <v>97</v>
      </c>
      <c r="I38" s="34">
        <v>390</v>
      </c>
      <c r="J38" s="35">
        <f t="shared" si="0"/>
        <v>0</v>
      </c>
      <c r="L38" s="99">
        <v>0.22</v>
      </c>
    </row>
    <row r="39" spans="1:13" ht="19.5" customHeight="1" x14ac:dyDescent="0.2">
      <c r="A39" s="18" t="s">
        <v>207</v>
      </c>
      <c r="C39" s="18" t="s">
        <v>78</v>
      </c>
      <c r="D39" s="18" t="s">
        <v>185</v>
      </c>
      <c r="E39" s="92"/>
      <c r="F39" s="92"/>
      <c r="H39" s="33" t="s">
        <v>159</v>
      </c>
      <c r="I39" s="34">
        <v>300</v>
      </c>
      <c r="J39" s="35">
        <f t="shared" si="0"/>
        <v>0</v>
      </c>
      <c r="L39" s="99">
        <v>0.1</v>
      </c>
    </row>
    <row r="40" spans="1:13" ht="15" customHeight="1" x14ac:dyDescent="0.2">
      <c r="A40" s="88" t="s">
        <v>24</v>
      </c>
      <c r="E40" s="21"/>
      <c r="F40" s="21"/>
      <c r="H40" s="24"/>
      <c r="L40" s="24"/>
    </row>
    <row r="41" spans="1:13" ht="19.5" customHeight="1" x14ac:dyDescent="0.2">
      <c r="A41" s="18" t="s">
        <v>208</v>
      </c>
      <c r="C41" s="93"/>
      <c r="D41" s="18" t="s">
        <v>59</v>
      </c>
      <c r="E41" s="92"/>
      <c r="F41" s="92"/>
      <c r="H41" s="33" t="s">
        <v>95</v>
      </c>
      <c r="I41" s="34">
        <v>600</v>
      </c>
      <c r="J41" s="35">
        <f t="shared" si="0"/>
        <v>0</v>
      </c>
      <c r="L41" s="99">
        <v>0.04</v>
      </c>
    </row>
    <row r="42" spans="1:13" ht="19.5" customHeight="1" x14ac:dyDescent="0.2">
      <c r="A42" s="18" t="s">
        <v>209</v>
      </c>
      <c r="C42" s="93"/>
      <c r="D42" s="18" t="s">
        <v>81</v>
      </c>
      <c r="E42" s="92"/>
      <c r="F42" s="92"/>
      <c r="H42" s="33" t="s">
        <v>95</v>
      </c>
      <c r="I42" s="34">
        <v>420</v>
      </c>
      <c r="J42" s="35">
        <f t="shared" si="0"/>
        <v>0</v>
      </c>
      <c r="L42" s="99">
        <v>0.04</v>
      </c>
    </row>
    <row r="43" spans="1:13" ht="19.5" customHeight="1" x14ac:dyDescent="0.2">
      <c r="A43" s="18" t="s">
        <v>210</v>
      </c>
      <c r="C43" s="93"/>
      <c r="D43" s="18" t="s">
        <v>75</v>
      </c>
      <c r="E43" s="92"/>
      <c r="F43" s="92"/>
      <c r="H43" s="33" t="s">
        <v>95</v>
      </c>
      <c r="I43" s="34">
        <v>80</v>
      </c>
      <c r="J43" s="35">
        <f t="shared" si="0"/>
        <v>0</v>
      </c>
      <c r="L43" s="99">
        <v>0.04</v>
      </c>
    </row>
    <row r="44" spans="1:13" ht="21" customHeight="1" x14ac:dyDescent="0.2">
      <c r="A44" s="88" t="s">
        <v>25</v>
      </c>
      <c r="E44" s="21"/>
      <c r="F44" s="21"/>
      <c r="H44" s="24"/>
      <c r="L44" s="24"/>
    </row>
    <row r="45" spans="1:13" ht="21" customHeight="1" x14ac:dyDescent="0.2">
      <c r="A45" s="18" t="s">
        <v>26</v>
      </c>
      <c r="C45" s="93"/>
      <c r="D45" s="18" t="s">
        <v>214</v>
      </c>
      <c r="E45" s="92"/>
      <c r="F45" s="92"/>
      <c r="H45" s="33" t="s">
        <v>95</v>
      </c>
      <c r="I45" s="34">
        <v>288</v>
      </c>
      <c r="J45" s="35">
        <f t="shared" si="0"/>
        <v>0</v>
      </c>
      <c r="L45" s="99">
        <v>0.1</v>
      </c>
    </row>
    <row r="46" spans="1:13" ht="21" customHeight="1" x14ac:dyDescent="0.2">
      <c r="A46" s="88" t="s">
        <v>27</v>
      </c>
      <c r="H46" s="24"/>
      <c r="J46" s="35">
        <f t="shared" si="0"/>
        <v>0</v>
      </c>
    </row>
    <row r="47" spans="1:13" ht="19.5" customHeight="1" x14ac:dyDescent="0.2">
      <c r="A47" s="18" t="s">
        <v>88</v>
      </c>
      <c r="C47" s="93"/>
      <c r="D47" s="93"/>
      <c r="E47" s="92"/>
      <c r="F47" s="179"/>
      <c r="H47" s="33" t="s">
        <v>159</v>
      </c>
      <c r="I47" s="34">
        <v>3060</v>
      </c>
      <c r="J47" s="35">
        <f t="shared" si="0"/>
        <v>0</v>
      </c>
      <c r="L47" s="99">
        <v>0.1</v>
      </c>
    </row>
    <row r="48" spans="1:13" ht="19.5" customHeight="1" x14ac:dyDescent="0.2">
      <c r="A48" s="18" t="s">
        <v>89</v>
      </c>
      <c r="C48" s="93"/>
      <c r="D48" s="93"/>
      <c r="E48" s="92"/>
      <c r="F48" s="179"/>
      <c r="H48" s="33" t="s">
        <v>159</v>
      </c>
      <c r="I48" s="34">
        <v>3060</v>
      </c>
      <c r="J48" s="35">
        <f t="shared" si="0"/>
        <v>0</v>
      </c>
      <c r="L48" s="99">
        <v>0.1</v>
      </c>
    </row>
    <row r="49" spans="1:13" ht="19.5" customHeight="1" x14ac:dyDescent="0.2">
      <c r="A49" s="18" t="s">
        <v>137</v>
      </c>
      <c r="C49" s="93"/>
      <c r="D49" s="152" t="s">
        <v>30</v>
      </c>
      <c r="E49" s="92"/>
      <c r="F49" s="92"/>
      <c r="H49" s="102" t="s">
        <v>160</v>
      </c>
      <c r="I49" s="34">
        <v>40</v>
      </c>
      <c r="J49" s="35">
        <f t="shared" si="0"/>
        <v>0</v>
      </c>
      <c r="L49" s="99">
        <v>0.1</v>
      </c>
    </row>
    <row r="50" spans="1:13" ht="19.5" customHeight="1" x14ac:dyDescent="0.2">
      <c r="A50" s="89" t="s">
        <v>211</v>
      </c>
      <c r="C50" s="93"/>
      <c r="D50" s="152" t="s">
        <v>14</v>
      </c>
      <c r="E50" s="92"/>
      <c r="F50" s="92"/>
      <c r="H50" s="102" t="s">
        <v>97</v>
      </c>
      <c r="I50" s="34">
        <v>50</v>
      </c>
      <c r="J50" s="35">
        <f t="shared" si="0"/>
        <v>0</v>
      </c>
      <c r="L50" s="99">
        <v>0.1</v>
      </c>
    </row>
    <row r="51" spans="1:13" ht="19.5" customHeight="1" x14ac:dyDescent="0.2">
      <c r="A51" s="89" t="s">
        <v>28</v>
      </c>
      <c r="C51" s="93"/>
      <c r="D51" s="152" t="s">
        <v>30</v>
      </c>
      <c r="E51" s="92"/>
      <c r="F51" s="92"/>
      <c r="H51" s="33" t="s">
        <v>160</v>
      </c>
      <c r="I51" s="34">
        <v>120</v>
      </c>
      <c r="J51" s="35">
        <f t="shared" si="0"/>
        <v>0</v>
      </c>
      <c r="L51" s="99">
        <v>0.1</v>
      </c>
    </row>
    <row r="52" spans="1:13" ht="21" customHeight="1" x14ac:dyDescent="0.2">
      <c r="A52" s="88" t="s">
        <v>29</v>
      </c>
      <c r="E52" s="21"/>
      <c r="F52" s="21"/>
      <c r="H52" s="24"/>
      <c r="L52" s="24"/>
    </row>
    <row r="53" spans="1:13" ht="21" customHeight="1" x14ac:dyDescent="0.2">
      <c r="A53" s="18" t="s">
        <v>58</v>
      </c>
      <c r="C53" s="93"/>
      <c r="D53" s="93"/>
      <c r="E53" s="92"/>
      <c r="F53" s="92"/>
      <c r="H53" s="33" t="s">
        <v>97</v>
      </c>
      <c r="I53" s="34">
        <v>20</v>
      </c>
      <c r="J53" s="35">
        <f t="shared" si="0"/>
        <v>0</v>
      </c>
      <c r="L53" s="99">
        <v>0.1</v>
      </c>
    </row>
    <row r="54" spans="1:13" ht="21" customHeight="1" x14ac:dyDescent="0.2">
      <c r="A54" s="18" t="s">
        <v>212</v>
      </c>
      <c r="C54" s="93"/>
      <c r="D54" s="93"/>
      <c r="E54" s="92"/>
      <c r="F54" s="179"/>
      <c r="H54" s="33" t="s">
        <v>159</v>
      </c>
      <c r="I54" s="34">
        <v>6000</v>
      </c>
      <c r="J54" s="35">
        <f t="shared" si="0"/>
        <v>0</v>
      </c>
      <c r="L54" s="99">
        <v>0.1</v>
      </c>
    </row>
    <row r="55" spans="1:13" ht="21" customHeight="1" x14ac:dyDescent="0.2">
      <c r="A55" s="88" t="s">
        <v>31</v>
      </c>
      <c r="F55" s="21"/>
      <c r="H55" s="24"/>
      <c r="L55" s="24"/>
    </row>
    <row r="56" spans="1:13" ht="19.5" customHeight="1" x14ac:dyDescent="0.2">
      <c r="A56" s="18" t="s">
        <v>138</v>
      </c>
      <c r="C56" s="93"/>
      <c r="D56" s="18" t="s">
        <v>74</v>
      </c>
      <c r="E56" s="92"/>
      <c r="F56" s="92"/>
      <c r="H56" s="33" t="s">
        <v>97</v>
      </c>
      <c r="I56" s="34">
        <v>480</v>
      </c>
      <c r="J56" s="35">
        <f t="shared" si="0"/>
        <v>0</v>
      </c>
      <c r="L56" s="99">
        <v>0.1</v>
      </c>
    </row>
    <row r="57" spans="1:13" ht="19.5" customHeight="1" x14ac:dyDescent="0.2">
      <c r="A57" s="18" t="s">
        <v>139</v>
      </c>
      <c r="C57" s="93"/>
      <c r="D57" s="93"/>
      <c r="E57" s="92"/>
      <c r="F57" s="92"/>
      <c r="H57" s="33" t="s">
        <v>97</v>
      </c>
      <c r="I57" s="34">
        <v>50</v>
      </c>
      <c r="J57" s="35">
        <f t="shared" si="0"/>
        <v>0</v>
      </c>
      <c r="L57" s="99">
        <v>0.1</v>
      </c>
    </row>
    <row r="58" spans="1:13" ht="19.5" customHeight="1" x14ac:dyDescent="0.2">
      <c r="A58" s="18" t="s">
        <v>32</v>
      </c>
      <c r="C58" s="93"/>
      <c r="D58" s="18" t="s">
        <v>74</v>
      </c>
      <c r="E58" s="92"/>
      <c r="F58" s="92"/>
      <c r="H58" s="33" t="s">
        <v>97</v>
      </c>
      <c r="I58" s="34">
        <v>4.5</v>
      </c>
      <c r="J58" s="35">
        <f t="shared" si="0"/>
        <v>0</v>
      </c>
      <c r="L58" s="99">
        <v>0.1</v>
      </c>
    </row>
    <row r="59" spans="1:13" ht="21" customHeight="1" x14ac:dyDescent="0.2">
      <c r="A59" s="88" t="s">
        <v>33</v>
      </c>
      <c r="H59" s="24"/>
      <c r="L59" s="24"/>
      <c r="M59" s="182" t="s">
        <v>121</v>
      </c>
    </row>
    <row r="60" spans="1:13" ht="21" customHeight="1" x14ac:dyDescent="0.2">
      <c r="A60" s="18" t="s">
        <v>253</v>
      </c>
      <c r="C60" s="183" t="s">
        <v>254</v>
      </c>
      <c r="D60" s="93"/>
      <c r="E60" s="92"/>
      <c r="F60" s="92"/>
      <c r="H60" s="102" t="s">
        <v>255</v>
      </c>
      <c r="I60" s="34">
        <v>3000</v>
      </c>
      <c r="J60" s="35">
        <f t="shared" ref="J60:J61" si="1">SUM(F60*I60)</f>
        <v>0</v>
      </c>
      <c r="L60" s="99">
        <v>0.1</v>
      </c>
      <c r="M60" s="182"/>
    </row>
    <row r="61" spans="1:13" ht="21" customHeight="1" x14ac:dyDescent="0.2">
      <c r="A61" s="18" t="s">
        <v>256</v>
      </c>
      <c r="C61" s="183" t="s">
        <v>22</v>
      </c>
      <c r="D61" s="183" t="s">
        <v>257</v>
      </c>
      <c r="E61" s="92"/>
      <c r="F61" s="92"/>
      <c r="H61" s="102" t="s">
        <v>255</v>
      </c>
      <c r="I61" s="34">
        <v>3000</v>
      </c>
      <c r="J61" s="35">
        <f t="shared" si="1"/>
        <v>0</v>
      </c>
      <c r="L61" s="99">
        <v>0.1</v>
      </c>
      <c r="M61" s="182"/>
    </row>
    <row r="62" spans="1:13" ht="21" customHeight="1" x14ac:dyDescent="0.2">
      <c r="A62" s="18" t="s">
        <v>34</v>
      </c>
      <c r="C62" s="93"/>
      <c r="D62" s="93"/>
      <c r="E62" s="92"/>
      <c r="F62" s="92"/>
      <c r="H62" s="33" t="s">
        <v>97</v>
      </c>
      <c r="I62" s="34">
        <v>30</v>
      </c>
      <c r="J62" s="35">
        <f t="shared" si="0"/>
        <v>0</v>
      </c>
      <c r="L62" s="99">
        <v>0.1</v>
      </c>
    </row>
    <row r="63" spans="1:13" ht="21" customHeight="1" x14ac:dyDescent="0.2">
      <c r="A63" s="18" t="s">
        <v>35</v>
      </c>
      <c r="C63" s="93"/>
      <c r="D63" s="93"/>
      <c r="E63" s="92"/>
      <c r="F63" s="92"/>
      <c r="H63" s="33" t="s">
        <v>97</v>
      </c>
      <c r="I63" s="34">
        <v>24</v>
      </c>
      <c r="J63" s="35">
        <f t="shared" si="0"/>
        <v>0</v>
      </c>
      <c r="L63" s="99">
        <v>0.1</v>
      </c>
      <c r="M63" s="181" t="s">
        <v>122</v>
      </c>
    </row>
    <row r="64" spans="1:13" ht="21" customHeight="1" x14ac:dyDescent="0.2">
      <c r="A64" s="18" t="s">
        <v>36</v>
      </c>
      <c r="C64" s="93"/>
      <c r="D64" s="93"/>
      <c r="E64" s="92"/>
      <c r="F64" s="92"/>
      <c r="H64" s="33" t="s">
        <v>97</v>
      </c>
      <c r="I64" s="34">
        <v>60</v>
      </c>
      <c r="J64" s="35">
        <f t="shared" si="0"/>
        <v>0</v>
      </c>
      <c r="L64" s="99">
        <v>0.1</v>
      </c>
    </row>
    <row r="65" spans="1:12" ht="21" customHeight="1" x14ac:dyDescent="0.2">
      <c r="A65" s="18" t="s">
        <v>240</v>
      </c>
      <c r="C65" s="93"/>
      <c r="D65" s="93"/>
      <c r="E65" s="92"/>
      <c r="F65" s="179"/>
      <c r="H65" s="33" t="s">
        <v>158</v>
      </c>
      <c r="I65" s="34">
        <v>5300</v>
      </c>
      <c r="J65" s="35">
        <f t="shared" si="0"/>
        <v>0</v>
      </c>
      <c r="L65" s="99">
        <v>0.1</v>
      </c>
    </row>
    <row r="66" spans="1:12" ht="21" customHeight="1" x14ac:dyDescent="0.2">
      <c r="A66" s="18" t="s">
        <v>241</v>
      </c>
      <c r="C66" s="93"/>
      <c r="D66" s="93"/>
      <c r="E66" s="92"/>
      <c r="F66" s="179"/>
      <c r="H66" s="33" t="s">
        <v>158</v>
      </c>
      <c r="I66" s="34">
        <v>2160</v>
      </c>
      <c r="J66" s="35">
        <f t="shared" si="0"/>
        <v>0</v>
      </c>
      <c r="L66" s="99">
        <v>0.1</v>
      </c>
    </row>
    <row r="67" spans="1:12" ht="21" customHeight="1" x14ac:dyDescent="0.2">
      <c r="A67" s="18" t="s">
        <v>213</v>
      </c>
      <c r="C67" s="93"/>
      <c r="D67" s="93"/>
      <c r="E67" s="92"/>
      <c r="F67" s="179"/>
      <c r="H67" s="33" t="s">
        <v>158</v>
      </c>
      <c r="I67" s="34">
        <v>16700</v>
      </c>
      <c r="J67" s="35">
        <f t="shared" si="0"/>
        <v>0</v>
      </c>
      <c r="L67" s="99">
        <v>0.1</v>
      </c>
    </row>
    <row r="68" spans="1:12" ht="21" customHeight="1" x14ac:dyDescent="0.2">
      <c r="A68" s="18" t="s">
        <v>37</v>
      </c>
      <c r="C68" s="93"/>
      <c r="D68" s="93"/>
      <c r="E68" s="92"/>
      <c r="F68" s="92"/>
      <c r="H68" s="33" t="s">
        <v>97</v>
      </c>
      <c r="I68" s="34">
        <v>2</v>
      </c>
      <c r="J68" s="35">
        <f t="shared" si="0"/>
        <v>0</v>
      </c>
      <c r="L68" s="99">
        <v>0.1</v>
      </c>
    </row>
    <row r="69" spans="1:12" ht="21" customHeight="1" x14ac:dyDescent="0.2">
      <c r="A69" s="18" t="s">
        <v>38</v>
      </c>
      <c r="C69" s="93"/>
      <c r="D69" s="93"/>
      <c r="E69" s="92"/>
      <c r="F69" s="92"/>
      <c r="H69" s="33" t="s">
        <v>97</v>
      </c>
      <c r="I69" s="34">
        <v>3</v>
      </c>
      <c r="J69" s="35">
        <f t="shared" si="0"/>
        <v>0</v>
      </c>
      <c r="L69" s="99">
        <v>0.1</v>
      </c>
    </row>
    <row r="70" spans="1:12" ht="21" customHeight="1" x14ac:dyDescent="0.2">
      <c r="A70" s="18" t="s">
        <v>90</v>
      </c>
      <c r="C70" s="93"/>
      <c r="D70" s="93"/>
      <c r="E70" s="92"/>
      <c r="F70" s="92"/>
      <c r="H70" s="33" t="s">
        <v>97</v>
      </c>
      <c r="I70" s="34">
        <v>10</v>
      </c>
      <c r="J70" s="35">
        <f t="shared" si="0"/>
        <v>0</v>
      </c>
      <c r="L70" s="99">
        <v>0.1</v>
      </c>
    </row>
    <row r="71" spans="1:12" ht="21" customHeight="1" x14ac:dyDescent="0.2">
      <c r="A71" s="18" t="s">
        <v>140</v>
      </c>
      <c r="C71" s="93"/>
      <c r="D71" s="93"/>
      <c r="E71" s="92"/>
      <c r="F71" s="92"/>
      <c r="H71" s="33" t="s">
        <v>97</v>
      </c>
      <c r="I71" s="34">
        <v>60</v>
      </c>
      <c r="J71" s="35">
        <f t="shared" si="0"/>
        <v>0</v>
      </c>
      <c r="L71" s="99">
        <v>0.1</v>
      </c>
    </row>
    <row r="72" spans="1:12" ht="21" customHeight="1" x14ac:dyDescent="0.2">
      <c r="A72" s="88" t="s">
        <v>39</v>
      </c>
      <c r="E72" s="21"/>
      <c r="F72" s="21"/>
      <c r="H72" s="24"/>
      <c r="L72" s="24"/>
    </row>
    <row r="73" spans="1:12" ht="21" customHeight="1" x14ac:dyDescent="0.2">
      <c r="A73" s="18" t="s">
        <v>153</v>
      </c>
      <c r="C73" s="93"/>
      <c r="D73" s="18" t="s">
        <v>56</v>
      </c>
      <c r="E73" s="92"/>
      <c r="F73" s="92"/>
      <c r="H73" s="33" t="s">
        <v>96</v>
      </c>
      <c r="I73" s="34">
        <v>60</v>
      </c>
      <c r="J73" s="35">
        <f t="shared" ref="J73:J84" si="2">SUM(F73*I73)</f>
        <v>0</v>
      </c>
      <c r="L73" s="99">
        <v>0.1</v>
      </c>
    </row>
    <row r="74" spans="1:12" ht="21" customHeight="1" x14ac:dyDescent="0.2">
      <c r="A74" s="18" t="s">
        <v>154</v>
      </c>
      <c r="C74" s="93"/>
      <c r="D74" s="18" t="s">
        <v>56</v>
      </c>
      <c r="E74" s="92"/>
      <c r="F74" s="92"/>
      <c r="H74" s="33" t="s">
        <v>96</v>
      </c>
      <c r="I74" s="34">
        <v>30</v>
      </c>
      <c r="J74" s="35">
        <f t="shared" si="2"/>
        <v>0</v>
      </c>
      <c r="L74" s="99">
        <v>0.1</v>
      </c>
    </row>
    <row r="75" spans="1:12" ht="21" customHeight="1" x14ac:dyDescent="0.2">
      <c r="A75" s="18" t="s">
        <v>155</v>
      </c>
      <c r="C75" s="93"/>
      <c r="D75" s="18" t="s">
        <v>56</v>
      </c>
      <c r="E75" s="92"/>
      <c r="F75" s="92"/>
      <c r="H75" s="33" t="s">
        <v>96</v>
      </c>
      <c r="I75" s="34">
        <v>60</v>
      </c>
      <c r="J75" s="35">
        <f t="shared" si="2"/>
        <v>0</v>
      </c>
      <c r="L75" s="99">
        <v>0.1</v>
      </c>
    </row>
    <row r="76" spans="1:12" ht="21" customHeight="1" x14ac:dyDescent="0.2">
      <c r="A76" s="32" t="s">
        <v>101</v>
      </c>
      <c r="B76" s="25"/>
      <c r="C76" s="40"/>
      <c r="D76" s="40"/>
      <c r="H76" s="113"/>
      <c r="I76" s="114"/>
      <c r="L76" s="24"/>
    </row>
    <row r="77" spans="1:12" ht="21" customHeight="1" x14ac:dyDescent="0.2">
      <c r="A77" s="115" t="s">
        <v>163</v>
      </c>
      <c r="B77" s="25"/>
      <c r="C77" s="108"/>
      <c r="D77" s="108"/>
      <c r="E77" s="138"/>
      <c r="F77" s="138"/>
      <c r="H77" s="33" t="s">
        <v>158</v>
      </c>
      <c r="I77" s="34">
        <v>4800</v>
      </c>
      <c r="J77" s="35">
        <f>SUM(F77*I77)</f>
        <v>0</v>
      </c>
      <c r="K77" s="116"/>
      <c r="L77" s="105">
        <v>0.1</v>
      </c>
    </row>
    <row r="78" spans="1:12" ht="20.45" customHeight="1" x14ac:dyDescent="0.2">
      <c r="A78" s="88" t="s">
        <v>41</v>
      </c>
      <c r="E78" s="21"/>
      <c r="F78" s="21"/>
      <c r="H78" s="24"/>
      <c r="L78" s="24"/>
    </row>
    <row r="79" spans="1:12" ht="19.5" customHeight="1" x14ac:dyDescent="0.2">
      <c r="A79" s="61" t="s">
        <v>156</v>
      </c>
      <c r="C79" s="108"/>
      <c r="D79" s="61" t="s">
        <v>59</v>
      </c>
      <c r="E79" s="138"/>
      <c r="F79" s="138"/>
      <c r="H79" s="33" t="s">
        <v>95</v>
      </c>
      <c r="I79" s="34">
        <v>16</v>
      </c>
      <c r="J79" s="35">
        <f t="shared" si="2"/>
        <v>0</v>
      </c>
      <c r="L79" s="105">
        <v>0.22</v>
      </c>
    </row>
    <row r="80" spans="1:12" ht="19.5" customHeight="1" x14ac:dyDescent="0.2">
      <c r="A80" s="106" t="s">
        <v>242</v>
      </c>
      <c r="C80" s="109"/>
      <c r="D80" s="106" t="s">
        <v>68</v>
      </c>
      <c r="E80" s="92"/>
      <c r="F80" s="92"/>
      <c r="H80" s="33" t="s">
        <v>158</v>
      </c>
      <c r="I80" s="34">
        <v>5800</v>
      </c>
      <c r="J80" s="35">
        <f t="shared" si="2"/>
        <v>0</v>
      </c>
      <c r="L80" s="105">
        <v>0.22</v>
      </c>
    </row>
    <row r="81" spans="1:12" ht="19.5" customHeight="1" x14ac:dyDescent="0.2">
      <c r="A81" s="18" t="s">
        <v>141</v>
      </c>
      <c r="C81" s="93"/>
      <c r="D81" s="18" t="s">
        <v>59</v>
      </c>
      <c r="E81" s="92"/>
      <c r="F81" s="92"/>
      <c r="H81" s="33" t="s">
        <v>95</v>
      </c>
      <c r="I81" s="34">
        <v>2500</v>
      </c>
      <c r="J81" s="35">
        <f t="shared" si="2"/>
        <v>0</v>
      </c>
      <c r="L81" s="105">
        <v>0.22</v>
      </c>
    </row>
    <row r="82" spans="1:12" ht="21" customHeight="1" x14ac:dyDescent="0.2">
      <c r="A82" s="18" t="s">
        <v>42</v>
      </c>
      <c r="C82" s="93"/>
      <c r="D82" s="18" t="s">
        <v>91</v>
      </c>
      <c r="E82" s="92"/>
      <c r="F82" s="92"/>
      <c r="H82" s="33" t="s">
        <v>96</v>
      </c>
      <c r="I82" s="34">
        <v>120</v>
      </c>
      <c r="J82" s="35">
        <f t="shared" si="2"/>
        <v>0</v>
      </c>
      <c r="L82" s="105">
        <v>0.22</v>
      </c>
    </row>
    <row r="83" spans="1:12" ht="19.149999999999999" customHeight="1" x14ac:dyDescent="0.2">
      <c r="A83" s="18" t="s">
        <v>43</v>
      </c>
      <c r="C83" s="93"/>
      <c r="D83" s="18" t="s">
        <v>91</v>
      </c>
      <c r="E83" s="92"/>
      <c r="F83" s="92"/>
      <c r="H83" s="33" t="s">
        <v>96</v>
      </c>
      <c r="I83" s="34">
        <v>78</v>
      </c>
      <c r="J83" s="35">
        <f t="shared" si="2"/>
        <v>0</v>
      </c>
      <c r="L83" s="105">
        <v>0.22</v>
      </c>
    </row>
    <row r="84" spans="1:12" ht="19.149999999999999" customHeight="1" x14ac:dyDescent="0.2">
      <c r="A84" s="18" t="s">
        <v>40</v>
      </c>
      <c r="C84" s="93"/>
      <c r="D84" s="18" t="s">
        <v>30</v>
      </c>
      <c r="E84" s="92"/>
      <c r="F84" s="92"/>
      <c r="H84" s="33" t="s">
        <v>97</v>
      </c>
      <c r="I84" s="34">
        <v>4</v>
      </c>
      <c r="J84" s="35">
        <f t="shared" si="2"/>
        <v>0</v>
      </c>
      <c r="L84" s="105">
        <v>0.04</v>
      </c>
    </row>
    <row r="85" spans="1:12" ht="19.149999999999999" customHeight="1" x14ac:dyDescent="0.2">
      <c r="A85" s="117" t="s">
        <v>216</v>
      </c>
      <c r="B85" s="25"/>
      <c r="C85" s="61" t="s">
        <v>162</v>
      </c>
      <c r="D85" s="61" t="s">
        <v>98</v>
      </c>
      <c r="E85" s="138"/>
      <c r="F85" s="138"/>
      <c r="H85" s="33" t="s">
        <v>158</v>
      </c>
      <c r="I85" s="34">
        <v>3500</v>
      </c>
      <c r="J85" s="35">
        <f>SUM(F85*I85)</f>
        <v>0</v>
      </c>
      <c r="K85" s="37"/>
      <c r="L85" s="105">
        <v>0.22</v>
      </c>
    </row>
    <row r="86" spans="1:12" ht="16.149999999999999" customHeight="1" x14ac:dyDescent="0.2">
      <c r="A86" s="88" t="s">
        <v>21</v>
      </c>
      <c r="B86" s="25"/>
      <c r="C86" s="40"/>
      <c r="D86" s="40"/>
      <c r="H86" s="33"/>
      <c r="I86" s="34"/>
      <c r="J86" s="35"/>
      <c r="K86" s="38"/>
      <c r="L86" s="112"/>
    </row>
    <row r="87" spans="1:12" ht="22.9" customHeight="1" x14ac:dyDescent="0.2">
      <c r="A87" s="18" t="s">
        <v>215</v>
      </c>
      <c r="B87" s="25"/>
      <c r="C87" s="18" t="s">
        <v>22</v>
      </c>
      <c r="D87" s="18" t="s">
        <v>93</v>
      </c>
      <c r="E87" s="92"/>
      <c r="F87" s="92"/>
      <c r="H87" s="33" t="s">
        <v>165</v>
      </c>
      <c r="I87" s="34">
        <v>216</v>
      </c>
      <c r="J87" s="35">
        <f>SUM(I87*F87)</f>
        <v>0</v>
      </c>
      <c r="K87" s="38"/>
      <c r="L87" s="99">
        <v>0.04</v>
      </c>
    </row>
    <row r="88" spans="1:12" ht="21" customHeight="1" x14ac:dyDescent="0.2">
      <c r="A88" s="18" t="s">
        <v>86</v>
      </c>
      <c r="B88" s="25"/>
      <c r="C88" s="18" t="s">
        <v>87</v>
      </c>
      <c r="D88" s="18" t="s">
        <v>252</v>
      </c>
      <c r="E88" s="92"/>
      <c r="F88" s="92"/>
      <c r="H88" s="33" t="s">
        <v>166</v>
      </c>
      <c r="I88" s="34">
        <v>1000</v>
      </c>
      <c r="J88" s="35">
        <f>SUM(I88*F88)</f>
        <v>0</v>
      </c>
      <c r="K88" s="38"/>
      <c r="L88" s="99">
        <v>0.04</v>
      </c>
    </row>
    <row r="89" spans="1:12" ht="13.5" thickBot="1" x14ac:dyDescent="0.25"/>
    <row r="90" spans="1:12" ht="14.25" customHeight="1" thickBot="1" x14ac:dyDescent="0.25">
      <c r="A90" s="41"/>
      <c r="B90" s="70"/>
      <c r="C90" s="42"/>
      <c r="D90" s="42"/>
      <c r="E90" s="43"/>
      <c r="F90" s="43"/>
      <c r="G90" s="43"/>
      <c r="H90" s="44"/>
      <c r="I90" s="45" t="s">
        <v>104</v>
      </c>
      <c r="J90" s="46">
        <f>SUM(J4:J88)</f>
        <v>0</v>
      </c>
    </row>
    <row r="91" spans="1:12" ht="13.5" thickBot="1" x14ac:dyDescent="0.25">
      <c r="A91" s="41"/>
      <c r="B91" s="70"/>
      <c r="C91" s="42"/>
      <c r="D91" s="42"/>
      <c r="E91" s="43"/>
      <c r="F91" s="43"/>
      <c r="G91" s="43"/>
      <c r="H91" s="47"/>
      <c r="I91" s="45" t="s">
        <v>103</v>
      </c>
      <c r="J91" s="46">
        <v>39900</v>
      </c>
    </row>
    <row r="92" spans="1:12" ht="15.95" customHeight="1" thickBot="1" x14ac:dyDescent="0.25">
      <c r="A92" s="48"/>
      <c r="B92" s="70"/>
      <c r="C92" s="49"/>
      <c r="D92" s="49"/>
      <c r="E92" s="50"/>
      <c r="F92" s="50"/>
      <c r="G92" s="50"/>
      <c r="H92" s="47"/>
      <c r="I92" s="45" t="s">
        <v>102</v>
      </c>
      <c r="J92" s="51">
        <f>SUM(J91-J90)/J91</f>
        <v>1</v>
      </c>
    </row>
    <row r="94" spans="1:12" ht="15.95" customHeight="1" x14ac:dyDescent="0.2">
      <c r="A94" s="52" t="s">
        <v>121</v>
      </c>
      <c r="B94" s="52"/>
      <c r="C94" s="54"/>
      <c r="D94" s="54"/>
      <c r="E94" s="54" t="s">
        <v>122</v>
      </c>
      <c r="F94" s="22"/>
      <c r="G94" s="22"/>
      <c r="I94" s="145"/>
      <c r="J94" s="146"/>
    </row>
    <row r="98" ht="21" customHeight="1" x14ac:dyDescent="0.2"/>
    <row r="99" ht="21" customHeight="1" x14ac:dyDescent="0.2"/>
    <row r="100" ht="21" customHeight="1" x14ac:dyDescent="0.2"/>
    <row r="101" ht="21" customHeight="1" x14ac:dyDescent="0.2"/>
    <row r="102" ht="21" customHeight="1" x14ac:dyDescent="0.2"/>
    <row r="103" ht="21" customHeight="1" x14ac:dyDescent="0.2"/>
    <row r="104" ht="21" customHeight="1" x14ac:dyDescent="0.2"/>
    <row r="105" ht="21" customHeight="1" x14ac:dyDescent="0.2"/>
    <row r="106" ht="21" customHeight="1" x14ac:dyDescent="0.2"/>
    <row r="107" ht="21" customHeight="1" x14ac:dyDescent="0.2"/>
    <row r="108" ht="21" customHeight="1" x14ac:dyDescent="0.2"/>
    <row r="109" ht="21" customHeight="1" x14ac:dyDescent="0.2"/>
    <row r="110" ht="21" customHeight="1" x14ac:dyDescent="0.2"/>
    <row r="111" ht="21" customHeight="1" x14ac:dyDescent="0.2"/>
    <row r="112" ht="21" customHeight="1" x14ac:dyDescent="0.2"/>
    <row r="120" ht="21" customHeight="1" x14ac:dyDescent="0.2"/>
  </sheetData>
  <sheetProtection algorithmName="SHA-512" hashValue="GBzTY3X4fka4DPzupVXYyMrh/G6QdTXDaiYOaiMGTeQVahutWtVExsmQd3jMUZpX/7ikJiTGYF8LSz+o2YjdmA==" saltValue="SrmSSR1jWEbTw2EJ5YItjA==" spinCount="100000" sheet="1" objects="1" scenarios="1" selectLockedCells="1"/>
  <mergeCells count="1">
    <mergeCell ref="C1:F1"/>
  </mergeCells>
  <pageMargins left="0.25" right="0.25" top="0.75" bottom="0.75" header="0.3" footer="0.3"/>
  <pageSetup paperSize="9" orientation="landscape" r:id="rId1"/>
  <headerFooter>
    <oddHeader xml:space="preserve">&amp;LALLEGATO 2 -CONVITTO NAZIONALE STATALE "G.PIAZZI" - Bando generi alimentari 2019
</oddHeader>
    <oddFooter>&amp;R&amp;P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38"/>
  <sheetViews>
    <sheetView view="pageLayout" zoomScaleNormal="100" workbookViewId="0">
      <selection activeCell="E13" sqref="E13"/>
    </sheetView>
  </sheetViews>
  <sheetFormatPr defaultColWidth="8.85546875" defaultRowHeight="12.75" x14ac:dyDescent="0.2"/>
  <cols>
    <col min="1" max="1" width="34" style="21" customWidth="1"/>
    <col min="2" max="2" width="0.85546875" style="21" customWidth="1"/>
    <col min="3" max="3" width="24.7109375" style="21" customWidth="1"/>
    <col min="4" max="4" width="7.42578125" style="21" customWidth="1"/>
    <col min="5" max="5" width="7.28515625" style="111" customWidth="1"/>
    <col min="6" max="6" width="9.85546875" style="23" customWidth="1"/>
    <col min="7" max="7" width="0.85546875" style="24" customWidth="1"/>
    <col min="8" max="8" width="7" style="24" customWidth="1"/>
    <col min="9" max="9" width="8.85546875" style="24"/>
    <col min="10" max="10" width="15" style="24" customWidth="1"/>
    <col min="11" max="11" width="1.85546875" style="24" customWidth="1"/>
    <col min="12" max="12" width="6" style="21" customWidth="1"/>
    <col min="13" max="16384" width="8.85546875" style="24"/>
  </cols>
  <sheetData>
    <row r="2" spans="1:13" s="119" customFormat="1" ht="33.75" x14ac:dyDescent="0.25">
      <c r="A2" s="20" t="s">
        <v>247</v>
      </c>
      <c r="B2" s="21"/>
      <c r="C2" s="120" t="s">
        <v>0</v>
      </c>
      <c r="D2" s="120" t="s">
        <v>44</v>
      </c>
      <c r="E2" s="10" t="s">
        <v>2</v>
      </c>
      <c r="F2" s="14" t="s">
        <v>171</v>
      </c>
      <c r="H2" s="14" t="s">
        <v>164</v>
      </c>
      <c r="I2" s="28" t="s">
        <v>161</v>
      </c>
      <c r="J2" s="29" t="s">
        <v>94</v>
      </c>
      <c r="L2" s="121" t="s">
        <v>10</v>
      </c>
    </row>
    <row r="3" spans="1:13" x14ac:dyDescent="0.2">
      <c r="A3" s="98"/>
    </row>
    <row r="4" spans="1:13" ht="22.9" customHeight="1" x14ac:dyDescent="0.2">
      <c r="A4" s="140" t="s">
        <v>49</v>
      </c>
      <c r="C4" s="93"/>
      <c r="D4" s="152" t="s">
        <v>5</v>
      </c>
      <c r="E4" s="130"/>
      <c r="F4" s="131"/>
      <c r="H4" s="34" t="s">
        <v>97</v>
      </c>
      <c r="I4" s="34">
        <v>20</v>
      </c>
      <c r="J4" s="35">
        <f t="shared" ref="J4:J10" si="0">SUM(I4*F4)</f>
        <v>0</v>
      </c>
      <c r="L4" s="99">
        <v>0.1</v>
      </c>
      <c r="M4" s="52" t="s">
        <v>121</v>
      </c>
    </row>
    <row r="5" spans="1:13" ht="22.9" customHeight="1" x14ac:dyDescent="0.2">
      <c r="A5" s="141" t="s">
        <v>83</v>
      </c>
      <c r="C5" s="93"/>
      <c r="D5" s="152" t="s">
        <v>5</v>
      </c>
      <c r="E5" s="130"/>
      <c r="F5" s="131"/>
      <c r="H5" s="34" t="s">
        <v>97</v>
      </c>
      <c r="I5" s="34">
        <v>350</v>
      </c>
      <c r="J5" s="35">
        <f t="shared" si="0"/>
        <v>0</v>
      </c>
      <c r="L5" s="99">
        <v>0.04</v>
      </c>
    </row>
    <row r="6" spans="1:13" ht="22.9" customHeight="1" x14ac:dyDescent="0.2">
      <c r="A6" s="141" t="s">
        <v>168</v>
      </c>
      <c r="C6" s="93"/>
      <c r="D6" s="152" t="s">
        <v>5</v>
      </c>
      <c r="E6" s="130"/>
      <c r="F6" s="131"/>
      <c r="H6" s="34" t="s">
        <v>97</v>
      </c>
      <c r="I6" s="34">
        <v>400</v>
      </c>
      <c r="J6" s="35">
        <f t="shared" si="0"/>
        <v>0</v>
      </c>
      <c r="L6" s="99">
        <v>0.1</v>
      </c>
    </row>
    <row r="7" spans="1:13" ht="22.9" customHeight="1" x14ac:dyDescent="0.2">
      <c r="A7" s="141" t="s">
        <v>169</v>
      </c>
      <c r="C7" s="93"/>
      <c r="D7" s="152" t="s">
        <v>54</v>
      </c>
      <c r="E7" s="130"/>
      <c r="F7" s="131"/>
      <c r="H7" s="34" t="s">
        <v>97</v>
      </c>
      <c r="I7" s="34">
        <v>200</v>
      </c>
      <c r="J7" s="35">
        <f t="shared" si="0"/>
        <v>0</v>
      </c>
      <c r="L7" s="99">
        <v>0.1</v>
      </c>
      <c r="M7" s="54" t="s">
        <v>122</v>
      </c>
    </row>
    <row r="8" spans="1:13" ht="22.9" customHeight="1" x14ac:dyDescent="0.2">
      <c r="A8" s="141" t="s">
        <v>70</v>
      </c>
      <c r="C8" s="93"/>
      <c r="D8" s="152" t="s">
        <v>69</v>
      </c>
      <c r="E8" s="130"/>
      <c r="F8" s="131"/>
      <c r="H8" s="34" t="s">
        <v>97</v>
      </c>
      <c r="I8" s="34">
        <v>100</v>
      </c>
      <c r="J8" s="35">
        <f t="shared" si="0"/>
        <v>0</v>
      </c>
      <c r="L8" s="99">
        <v>0.1</v>
      </c>
    </row>
    <row r="9" spans="1:13" ht="22.9" customHeight="1" x14ac:dyDescent="0.2">
      <c r="A9" s="142" t="s">
        <v>167</v>
      </c>
      <c r="C9" s="153"/>
      <c r="D9" s="178" t="s">
        <v>69</v>
      </c>
      <c r="E9" s="154"/>
      <c r="F9" s="155"/>
      <c r="H9" s="34" t="s">
        <v>97</v>
      </c>
      <c r="I9" s="34">
        <v>300</v>
      </c>
      <c r="J9" s="35">
        <f t="shared" si="0"/>
        <v>0</v>
      </c>
      <c r="L9" s="157">
        <v>0.1</v>
      </c>
    </row>
    <row r="10" spans="1:13" ht="22.9" customHeight="1" x14ac:dyDescent="0.2">
      <c r="A10" s="61" t="s">
        <v>244</v>
      </c>
      <c r="C10" s="108"/>
      <c r="D10" s="151"/>
      <c r="E10" s="156"/>
      <c r="F10" s="76"/>
      <c r="H10" s="34" t="s">
        <v>97</v>
      </c>
      <c r="I10" s="34">
        <v>100</v>
      </c>
      <c r="J10" s="35">
        <f t="shared" si="0"/>
        <v>0</v>
      </c>
      <c r="L10" s="105">
        <v>0.1</v>
      </c>
    </row>
    <row r="11" spans="1:13" ht="22.9" customHeight="1" x14ac:dyDescent="0.2">
      <c r="A11" s="88"/>
      <c r="C11" s="26"/>
      <c r="D11" s="26"/>
      <c r="E11" s="122"/>
      <c r="F11" s="123"/>
      <c r="L11" s="124"/>
    </row>
    <row r="12" spans="1:13" ht="22.9" customHeight="1" x14ac:dyDescent="0.2">
      <c r="A12" s="61" t="s">
        <v>258</v>
      </c>
      <c r="C12" s="93"/>
      <c r="D12" s="152" t="s">
        <v>15</v>
      </c>
      <c r="E12" s="130"/>
      <c r="F12" s="131"/>
      <c r="H12" s="34" t="s">
        <v>97</v>
      </c>
      <c r="I12" s="125">
        <v>100</v>
      </c>
      <c r="J12" s="35">
        <f t="shared" ref="J12:J17" si="1">SUM(I12*F12)</f>
        <v>0</v>
      </c>
      <c r="L12" s="99">
        <v>0.1</v>
      </c>
    </row>
    <row r="13" spans="1:13" ht="22.9" customHeight="1" x14ac:dyDescent="0.2">
      <c r="A13" s="61" t="s">
        <v>50</v>
      </c>
      <c r="C13" s="93"/>
      <c r="D13" s="152" t="s">
        <v>16</v>
      </c>
      <c r="E13" s="130"/>
      <c r="F13" s="131"/>
      <c r="H13" s="34" t="s">
        <v>97</v>
      </c>
      <c r="I13" s="125">
        <v>800</v>
      </c>
      <c r="J13" s="35">
        <f t="shared" si="1"/>
        <v>0</v>
      </c>
      <c r="L13" s="99">
        <v>0.1</v>
      </c>
    </row>
    <row r="14" spans="1:13" ht="22.9" customHeight="1" x14ac:dyDescent="0.2">
      <c r="A14" s="61" t="s">
        <v>84</v>
      </c>
      <c r="C14" s="93"/>
      <c r="D14" s="152" t="s">
        <v>30</v>
      </c>
      <c r="E14" s="130"/>
      <c r="F14" s="131"/>
      <c r="H14" s="34" t="s">
        <v>97</v>
      </c>
      <c r="I14" s="125">
        <v>40</v>
      </c>
      <c r="J14" s="35">
        <f t="shared" si="1"/>
        <v>0</v>
      </c>
      <c r="L14" s="99">
        <v>0.1</v>
      </c>
    </row>
    <row r="15" spans="1:13" s="167" customFormat="1" ht="22.9" customHeight="1" x14ac:dyDescent="0.2">
      <c r="A15" s="151" t="s">
        <v>250</v>
      </c>
      <c r="B15" s="169"/>
      <c r="C15" s="93"/>
      <c r="D15" s="152" t="s">
        <v>249</v>
      </c>
      <c r="E15" s="130"/>
      <c r="F15" s="131"/>
      <c r="H15" s="170" t="s">
        <v>97</v>
      </c>
      <c r="I15" s="171">
        <v>250</v>
      </c>
      <c r="J15" s="172">
        <f t="shared" si="1"/>
        <v>0</v>
      </c>
      <c r="L15" s="173">
        <v>0.1</v>
      </c>
    </row>
    <row r="16" spans="1:13" ht="22.9" customHeight="1" x14ac:dyDescent="0.2">
      <c r="A16" s="61" t="s">
        <v>243</v>
      </c>
      <c r="C16" s="93"/>
      <c r="D16" s="152" t="s">
        <v>14</v>
      </c>
      <c r="E16" s="130"/>
      <c r="F16" s="131"/>
      <c r="H16" s="34" t="s">
        <v>97</v>
      </c>
      <c r="I16" s="125">
        <v>150</v>
      </c>
      <c r="J16" s="35">
        <f t="shared" si="1"/>
        <v>0</v>
      </c>
      <c r="L16" s="99">
        <v>0.1</v>
      </c>
    </row>
    <row r="17" spans="1:13" ht="22.9" customHeight="1" x14ac:dyDescent="0.2">
      <c r="A17" s="61" t="s">
        <v>218</v>
      </c>
      <c r="C17" s="93"/>
      <c r="D17" s="152" t="s">
        <v>14</v>
      </c>
      <c r="E17" s="130"/>
      <c r="F17" s="131"/>
      <c r="H17" s="34" t="s">
        <v>97</v>
      </c>
      <c r="I17" s="125">
        <v>150</v>
      </c>
      <c r="J17" s="35">
        <f t="shared" si="1"/>
        <v>0</v>
      </c>
      <c r="L17" s="99">
        <v>0.1</v>
      </c>
    </row>
    <row r="18" spans="1:13" ht="22.9" customHeight="1" x14ac:dyDescent="0.2">
      <c r="A18" s="32"/>
      <c r="C18" s="40"/>
      <c r="D18" s="40"/>
      <c r="E18" s="126"/>
      <c r="F18" s="127"/>
      <c r="L18" s="112"/>
    </row>
    <row r="19" spans="1:13" ht="22.9" customHeight="1" x14ac:dyDescent="0.2">
      <c r="A19" s="144" t="s">
        <v>172</v>
      </c>
      <c r="C19" s="93" t="s">
        <v>180</v>
      </c>
      <c r="D19" s="152" t="s">
        <v>69</v>
      </c>
      <c r="E19" s="130"/>
      <c r="F19" s="131"/>
      <c r="H19" s="34" t="s">
        <v>97</v>
      </c>
      <c r="I19" s="34">
        <v>700</v>
      </c>
      <c r="J19" s="35">
        <f t="shared" ref="J19:J30" si="2">SUM(I19*F19)</f>
        <v>0</v>
      </c>
      <c r="L19" s="99">
        <v>0.04</v>
      </c>
    </row>
    <row r="20" spans="1:13" ht="22.9" customHeight="1" x14ac:dyDescent="0.2">
      <c r="A20" s="143" t="s">
        <v>173</v>
      </c>
      <c r="C20" s="93"/>
      <c r="D20" s="152" t="s">
        <v>69</v>
      </c>
      <c r="E20" s="130"/>
      <c r="F20" s="131"/>
      <c r="H20" s="34" t="s">
        <v>97</v>
      </c>
      <c r="I20" s="34">
        <v>450</v>
      </c>
      <c r="J20" s="35">
        <f t="shared" si="2"/>
        <v>0</v>
      </c>
      <c r="L20" s="99">
        <v>0.04</v>
      </c>
    </row>
    <row r="21" spans="1:13" ht="22.9" customHeight="1" x14ac:dyDescent="0.2">
      <c r="A21" s="143" t="s">
        <v>174</v>
      </c>
      <c r="C21" s="93"/>
      <c r="D21" s="152" t="s">
        <v>69</v>
      </c>
      <c r="E21" s="130"/>
      <c r="F21" s="131"/>
      <c r="H21" s="34" t="s">
        <v>97</v>
      </c>
      <c r="I21" s="34">
        <v>200</v>
      </c>
      <c r="J21" s="35">
        <f t="shared" si="2"/>
        <v>0</v>
      </c>
      <c r="L21" s="99">
        <v>0.04</v>
      </c>
    </row>
    <row r="22" spans="1:13" ht="22.9" customHeight="1" x14ac:dyDescent="0.2">
      <c r="A22" s="143" t="s">
        <v>175</v>
      </c>
      <c r="C22" s="93"/>
      <c r="D22" s="152" t="s">
        <v>69</v>
      </c>
      <c r="E22" s="130"/>
      <c r="F22" s="131"/>
      <c r="H22" s="34" t="s">
        <v>97</v>
      </c>
      <c r="I22" s="34">
        <v>250</v>
      </c>
      <c r="J22" s="35">
        <f t="shared" si="2"/>
        <v>0</v>
      </c>
      <c r="L22" s="99">
        <v>0.04</v>
      </c>
    </row>
    <row r="23" spans="1:13" ht="22.9" customHeight="1" x14ac:dyDescent="0.2">
      <c r="A23" s="143" t="s">
        <v>176</v>
      </c>
      <c r="C23" s="93"/>
      <c r="D23" s="152" t="s">
        <v>69</v>
      </c>
      <c r="E23" s="130"/>
      <c r="F23" s="131"/>
      <c r="H23" s="34" t="s">
        <v>97</v>
      </c>
      <c r="I23" s="34">
        <v>150</v>
      </c>
      <c r="J23" s="35">
        <f t="shared" si="2"/>
        <v>0</v>
      </c>
      <c r="L23" s="99">
        <v>0.04</v>
      </c>
      <c r="M23" s="52"/>
    </row>
    <row r="24" spans="1:13" ht="22.9" customHeight="1" x14ac:dyDescent="0.2">
      <c r="A24" s="143" t="s">
        <v>177</v>
      </c>
      <c r="C24" s="93"/>
      <c r="D24" s="152" t="s">
        <v>69</v>
      </c>
      <c r="E24" s="130"/>
      <c r="F24" s="131"/>
      <c r="H24" s="34" t="s">
        <v>97</v>
      </c>
      <c r="I24" s="34">
        <v>140</v>
      </c>
      <c r="J24" s="35">
        <f t="shared" si="2"/>
        <v>0</v>
      </c>
      <c r="L24" s="99">
        <v>0.04</v>
      </c>
    </row>
    <row r="25" spans="1:13" ht="22.9" customHeight="1" x14ac:dyDescent="0.2">
      <c r="A25" s="143" t="s">
        <v>178</v>
      </c>
      <c r="C25" s="93"/>
      <c r="D25" s="152" t="s">
        <v>69</v>
      </c>
      <c r="E25" s="130"/>
      <c r="F25" s="131"/>
      <c r="H25" s="34" t="s">
        <v>97</v>
      </c>
      <c r="I25" s="34">
        <v>200</v>
      </c>
      <c r="J25" s="35">
        <f t="shared" si="2"/>
        <v>0</v>
      </c>
      <c r="L25" s="99">
        <v>0.04</v>
      </c>
      <c r="M25" s="54"/>
    </row>
    <row r="26" spans="1:13" ht="22.9" customHeight="1" x14ac:dyDescent="0.2">
      <c r="A26" s="141" t="s">
        <v>170</v>
      </c>
      <c r="C26" s="18" t="s">
        <v>71</v>
      </c>
      <c r="D26" s="152" t="s">
        <v>217</v>
      </c>
      <c r="E26" s="130"/>
      <c r="F26" s="131"/>
      <c r="H26" s="34" t="s">
        <v>97</v>
      </c>
      <c r="I26" s="34">
        <v>200</v>
      </c>
      <c r="J26" s="35">
        <f t="shared" si="2"/>
        <v>0</v>
      </c>
      <c r="L26" s="99">
        <v>0.04</v>
      </c>
    </row>
    <row r="27" spans="1:13" ht="22.9" customHeight="1" x14ac:dyDescent="0.2">
      <c r="A27" s="141" t="s">
        <v>179</v>
      </c>
      <c r="C27" s="93"/>
      <c r="D27" s="152" t="s">
        <v>69</v>
      </c>
      <c r="E27" s="130"/>
      <c r="F27" s="131"/>
      <c r="H27" s="34" t="s">
        <v>97</v>
      </c>
      <c r="I27" s="34">
        <v>200</v>
      </c>
      <c r="J27" s="35">
        <f t="shared" si="2"/>
        <v>0</v>
      </c>
      <c r="L27" s="99">
        <v>0.04</v>
      </c>
    </row>
    <row r="28" spans="1:13" ht="22.9" customHeight="1" x14ac:dyDescent="0.2">
      <c r="A28" s="141" t="s">
        <v>51</v>
      </c>
      <c r="C28" s="93"/>
      <c r="D28" s="152" t="s">
        <v>72</v>
      </c>
      <c r="E28" s="130"/>
      <c r="F28" s="131"/>
      <c r="H28" s="34" t="s">
        <v>97</v>
      </c>
      <c r="I28" s="34">
        <v>90</v>
      </c>
      <c r="J28" s="35">
        <f t="shared" si="2"/>
        <v>0</v>
      </c>
      <c r="L28" s="99">
        <v>0.04</v>
      </c>
    </row>
    <row r="29" spans="1:13" ht="22.9" customHeight="1" x14ac:dyDescent="0.2">
      <c r="A29" s="141" t="s">
        <v>52</v>
      </c>
      <c r="C29" s="93"/>
      <c r="D29" s="152" t="s">
        <v>73</v>
      </c>
      <c r="E29" s="130"/>
      <c r="F29" s="131"/>
      <c r="H29" s="34" t="s">
        <v>97</v>
      </c>
      <c r="I29" s="34">
        <v>65</v>
      </c>
      <c r="J29" s="35">
        <f t="shared" si="2"/>
        <v>0</v>
      </c>
      <c r="L29" s="99">
        <v>0.04</v>
      </c>
    </row>
    <row r="30" spans="1:13" ht="22.9" customHeight="1" x14ac:dyDescent="0.2">
      <c r="A30" s="142" t="s">
        <v>53</v>
      </c>
      <c r="C30" s="93"/>
      <c r="D30" s="152" t="s">
        <v>72</v>
      </c>
      <c r="E30" s="130"/>
      <c r="F30" s="131"/>
      <c r="H30" s="34" t="s">
        <v>97</v>
      </c>
      <c r="I30" s="34">
        <v>100</v>
      </c>
      <c r="J30" s="35">
        <f t="shared" si="2"/>
        <v>0</v>
      </c>
      <c r="L30" s="99">
        <v>0.04</v>
      </c>
    </row>
    <row r="31" spans="1:13" ht="7.9" customHeight="1" x14ac:dyDescent="0.2">
      <c r="A31" s="88"/>
      <c r="C31" s="40"/>
      <c r="D31" s="40"/>
      <c r="E31" s="128"/>
      <c r="F31" s="113"/>
      <c r="L31" s="40"/>
    </row>
    <row r="32" spans="1:13" ht="6.6" customHeight="1" thickBot="1" x14ac:dyDescent="0.25"/>
    <row r="33" spans="1:12" ht="15.6" customHeight="1" thickBot="1" x14ac:dyDescent="0.25">
      <c r="A33" s="41"/>
      <c r="B33" s="70"/>
      <c r="C33" s="42"/>
      <c r="D33" s="42"/>
      <c r="E33" s="43"/>
      <c r="F33" s="43"/>
      <c r="G33" s="43"/>
      <c r="H33" s="44"/>
      <c r="I33" s="45" t="s">
        <v>104</v>
      </c>
      <c r="J33" s="46">
        <f>SUM(J4:J31)</f>
        <v>0</v>
      </c>
    </row>
    <row r="34" spans="1:12" ht="15.6" customHeight="1" thickBot="1" x14ac:dyDescent="0.25">
      <c r="A34" s="41"/>
      <c r="B34" s="70"/>
      <c r="C34" s="42"/>
      <c r="D34" s="42"/>
      <c r="E34" s="43"/>
      <c r="F34" s="43"/>
      <c r="G34" s="43"/>
      <c r="H34" s="47"/>
      <c r="I34" s="45" t="s">
        <v>103</v>
      </c>
      <c r="J34" s="46">
        <v>20500</v>
      </c>
    </row>
    <row r="35" spans="1:12" ht="15.6" customHeight="1" thickBot="1" x14ac:dyDescent="0.25">
      <c r="A35" s="48"/>
      <c r="B35" s="90"/>
      <c r="C35" s="49"/>
      <c r="D35" s="49"/>
      <c r="E35" s="50"/>
      <c r="F35" s="50"/>
      <c r="G35" s="50"/>
      <c r="H35" s="47"/>
      <c r="I35" s="45" t="s">
        <v>102</v>
      </c>
      <c r="J35" s="51">
        <f>SUM(J34-J33)/J34</f>
        <v>1</v>
      </c>
    </row>
    <row r="36" spans="1:12" ht="9" customHeight="1" x14ac:dyDescent="0.2"/>
    <row r="37" spans="1:12" ht="9" customHeight="1" x14ac:dyDescent="0.2">
      <c r="F37" s="129"/>
    </row>
    <row r="38" spans="1:12" ht="22.9" customHeight="1" x14ac:dyDescent="0.2">
      <c r="A38" s="52" t="s">
        <v>121</v>
      </c>
      <c r="B38" s="52"/>
      <c r="C38" s="53"/>
      <c r="D38" s="53"/>
      <c r="E38" s="54" t="s">
        <v>122</v>
      </c>
      <c r="F38" s="22"/>
      <c r="G38" s="22"/>
      <c r="H38" s="23"/>
      <c r="I38" s="71"/>
      <c r="J38" s="146"/>
      <c r="L38" s="25"/>
    </row>
  </sheetData>
  <sheetProtection algorithmName="SHA-512" hashValue="6MULMPTZVa8OdVVgWIsCL1kI2qR2QPRmTMuys/La3Ki4OP87lSLBsp4n6y8TxMKLQA0pwB99CP5GxoR/YQnsBg==" saltValue="QeGIUZGTNQfbZN6pgYDqGw==" spinCount="100000" sheet="1" objects="1" scenarios="1" selectLockedCells="1"/>
  <protectedRanges>
    <protectedRange sqref="C27:F30 C4:F25" name="Intervallo1_1"/>
  </protectedRanges>
  <pageMargins left="0.25" right="0.25" top="0.75" bottom="0.75" header="0.3" footer="0.3"/>
  <pageSetup paperSize="9" orientation="landscape" r:id="rId1"/>
  <headerFooter>
    <oddHeader xml:space="preserve">&amp;LAllegato 2 - CONVITTO NAZIONALE STATALE PIAZZI - BANDO DI GARA PER LA FORNITURA DI GENERI ALIMENTARI- ANNO 2019
</oddHead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view="pageLayout" zoomScaleNormal="100" workbookViewId="0">
      <selection activeCell="B5" sqref="B5"/>
    </sheetView>
  </sheetViews>
  <sheetFormatPr defaultColWidth="8.85546875" defaultRowHeight="12.75" x14ac:dyDescent="0.2"/>
  <cols>
    <col min="1" max="1" width="54.7109375" style="40" customWidth="1"/>
    <col min="2" max="2" width="18.85546875" style="21" customWidth="1"/>
    <col min="3" max="3" width="15.7109375" style="21" customWidth="1"/>
    <col min="4" max="4" width="9.42578125" style="22" customWidth="1"/>
    <col min="5" max="5" width="1.42578125" style="22" customWidth="1"/>
    <col min="6" max="6" width="7.28515625" style="23" customWidth="1"/>
    <col min="7" max="7" width="8.85546875" style="24"/>
    <col min="8" max="8" width="17" style="24" customWidth="1"/>
    <col min="9" max="9" width="0.85546875" style="24" customWidth="1"/>
    <col min="10" max="10" width="4.5703125" style="25" customWidth="1"/>
    <col min="11" max="16384" width="8.85546875" style="24"/>
  </cols>
  <sheetData>
    <row r="1" spans="1:12" ht="20.25" customHeight="1" x14ac:dyDescent="0.25">
      <c r="A1" s="20" t="s">
        <v>248</v>
      </c>
    </row>
    <row r="3" spans="1:12" s="30" customFormat="1" ht="31.5" customHeight="1" x14ac:dyDescent="0.2">
      <c r="A3" s="26"/>
      <c r="B3" s="27" t="s">
        <v>182</v>
      </c>
      <c r="C3" s="27" t="s">
        <v>44</v>
      </c>
      <c r="D3" s="9" t="s">
        <v>3</v>
      </c>
      <c r="E3" s="4"/>
      <c r="F3" s="14" t="s">
        <v>164</v>
      </c>
      <c r="G3" s="28" t="s">
        <v>161</v>
      </c>
      <c r="H3" s="29" t="s">
        <v>94</v>
      </c>
      <c r="J3" s="31" t="s">
        <v>10</v>
      </c>
    </row>
    <row r="4" spans="1:12" ht="21" customHeight="1" x14ac:dyDescent="0.2">
      <c r="A4" s="32" t="s">
        <v>48</v>
      </c>
      <c r="E4" s="24"/>
      <c r="F4" s="24"/>
    </row>
    <row r="5" spans="1:12" ht="21" customHeight="1" x14ac:dyDescent="0.2">
      <c r="A5" s="18" t="s">
        <v>181</v>
      </c>
      <c r="B5" s="160"/>
      <c r="C5" s="160"/>
      <c r="D5" s="107"/>
      <c r="E5" s="3"/>
      <c r="F5" s="33" t="s">
        <v>97</v>
      </c>
      <c r="G5" s="34">
        <v>85</v>
      </c>
      <c r="H5" s="35">
        <f t="shared" ref="H5:H8" si="0">SUM(G5*D5)</f>
        <v>0</v>
      </c>
      <c r="J5" s="1">
        <v>0.1</v>
      </c>
    </row>
    <row r="6" spans="1:12" ht="21" customHeight="1" x14ac:dyDescent="0.2">
      <c r="A6" s="18" t="s">
        <v>220</v>
      </c>
      <c r="B6" s="160"/>
      <c r="C6" s="161"/>
      <c r="D6" s="110"/>
      <c r="E6" s="3"/>
      <c r="F6" s="33" t="s">
        <v>97</v>
      </c>
      <c r="G6" s="34">
        <v>180</v>
      </c>
      <c r="H6" s="35">
        <f t="shared" si="0"/>
        <v>0</v>
      </c>
      <c r="J6" s="1">
        <v>0.1</v>
      </c>
    </row>
    <row r="7" spans="1:12" ht="21" customHeight="1" x14ac:dyDescent="0.2">
      <c r="A7" s="18" t="s">
        <v>183</v>
      </c>
      <c r="B7" s="160"/>
      <c r="C7" s="160"/>
      <c r="D7" s="118"/>
      <c r="E7" s="3"/>
      <c r="F7" s="33" t="s">
        <v>97</v>
      </c>
      <c r="G7" s="34">
        <v>35</v>
      </c>
      <c r="H7" s="35">
        <f t="shared" si="0"/>
        <v>0</v>
      </c>
      <c r="J7" s="1">
        <v>0.1</v>
      </c>
    </row>
    <row r="8" spans="1:12" ht="21" customHeight="1" x14ac:dyDescent="0.2">
      <c r="A8" s="18" t="s">
        <v>184</v>
      </c>
      <c r="B8" s="160"/>
      <c r="C8" s="160"/>
      <c r="D8" s="107"/>
      <c r="E8" s="3"/>
      <c r="F8" s="33" t="s">
        <v>97</v>
      </c>
      <c r="G8" s="34">
        <v>210</v>
      </c>
      <c r="H8" s="35">
        <f t="shared" si="0"/>
        <v>0</v>
      </c>
      <c r="J8" s="1">
        <v>0.1</v>
      </c>
    </row>
    <row r="9" spans="1:12" ht="21" customHeight="1" x14ac:dyDescent="0.2">
      <c r="A9" s="32" t="s">
        <v>219</v>
      </c>
      <c r="B9" s="164"/>
      <c r="C9" s="165"/>
      <c r="D9" s="159"/>
      <c r="E9" s="24"/>
      <c r="F9" s="37"/>
      <c r="G9" s="37"/>
      <c r="H9" s="38"/>
      <c r="J9" s="19"/>
    </row>
    <row r="10" spans="1:12" ht="25.9" customHeight="1" x14ac:dyDescent="0.2">
      <c r="A10" s="39" t="s">
        <v>221</v>
      </c>
      <c r="B10" s="162"/>
      <c r="C10" s="163"/>
      <c r="D10" s="158"/>
      <c r="E10" s="24"/>
      <c r="F10" s="34" t="s">
        <v>97</v>
      </c>
      <c r="G10" s="34">
        <v>210</v>
      </c>
      <c r="H10" s="35">
        <f>SUM(G10*D10)</f>
        <v>0</v>
      </c>
      <c r="J10" s="1">
        <v>0.1</v>
      </c>
    </row>
    <row r="11" spans="1:12" ht="36" customHeight="1" x14ac:dyDescent="0.2">
      <c r="A11" s="174" t="s">
        <v>245</v>
      </c>
      <c r="B11" s="162"/>
      <c r="C11" s="163"/>
      <c r="D11" s="158"/>
      <c r="E11" s="175"/>
      <c r="F11" s="176" t="s">
        <v>97</v>
      </c>
      <c r="G11" s="170">
        <v>800</v>
      </c>
      <c r="H11" s="172">
        <f>SUM(G11*D11)</f>
        <v>0</v>
      </c>
      <c r="I11" s="167"/>
      <c r="J11" s="177">
        <v>0.1</v>
      </c>
      <c r="K11" s="167"/>
      <c r="L11" s="167"/>
    </row>
    <row r="12" spans="1:12" ht="13.5" thickBot="1" x14ac:dyDescent="0.25"/>
    <row r="13" spans="1:12" ht="13.5" thickBot="1" x14ac:dyDescent="0.25">
      <c r="A13" s="41"/>
      <c r="B13" s="42"/>
      <c r="C13" s="42"/>
      <c r="D13" s="43"/>
      <c r="E13" s="43"/>
      <c r="F13" s="44"/>
      <c r="G13" s="45" t="s">
        <v>104</v>
      </c>
      <c r="H13" s="46">
        <f>SUM(H5:H11)</f>
        <v>0</v>
      </c>
    </row>
    <row r="14" spans="1:12" ht="13.5" thickBot="1" x14ac:dyDescent="0.25">
      <c r="A14" s="41"/>
      <c r="B14" s="42"/>
      <c r="C14" s="42"/>
      <c r="D14" s="43"/>
      <c r="E14" s="43"/>
      <c r="F14" s="47"/>
      <c r="G14" s="45" t="s">
        <v>103</v>
      </c>
      <c r="H14" s="46">
        <v>11500</v>
      </c>
    </row>
    <row r="15" spans="1:12" ht="13.5" thickBot="1" x14ac:dyDescent="0.25">
      <c r="A15" s="48"/>
      <c r="B15" s="49"/>
      <c r="C15" s="49"/>
      <c r="D15" s="50"/>
      <c r="E15" s="50"/>
      <c r="F15" s="47"/>
      <c r="G15" s="45" t="s">
        <v>102</v>
      </c>
      <c r="H15" s="51">
        <f>SUM(H14-H13)/H14</f>
        <v>1</v>
      </c>
    </row>
    <row r="17" spans="1:12" x14ac:dyDescent="0.2">
      <c r="A17" s="52" t="s">
        <v>121</v>
      </c>
      <c r="B17" s="52"/>
      <c r="C17" s="53"/>
      <c r="D17" s="53"/>
      <c r="E17" s="54" t="s">
        <v>122</v>
      </c>
      <c r="F17" s="22"/>
      <c r="G17" s="22"/>
      <c r="H17" s="23"/>
      <c r="J17" s="24"/>
      <c r="L17" s="25"/>
    </row>
  </sheetData>
  <sheetProtection algorithmName="SHA-512" hashValue="BgOM819f1Qq7iPyxAmND6FeXTntBoIiMLbzLNRnl5SL2z29CgFO2m8EBqdeNzjbrGVeihHFJ8FwFGR+YcjUZjQ==" saltValue="5BK5aV5qS1Be37FXJwELAQ==" spinCount="100000" sheet="1" objects="1" scenarios="1" selectLockedCells="1"/>
  <protectedRanges>
    <protectedRange sqref="B5:D11" name="Intervallo1"/>
  </protectedRanges>
  <phoneticPr fontId="2" type="noConversion"/>
  <pageMargins left="0.19685039370078741" right="0.19685039370078741" top="0.67500000000000004" bottom="0.27559055118110237" header="0.51181102362204722" footer="0.35433070866141736"/>
  <pageSetup paperSize="9" firstPageNumber="0" orientation="landscape" r:id="rId1"/>
  <headerFooter>
    <oddHeader>&amp;L&amp;8&amp;K00-046ALLEGATO 2 - CONVITTO NAZIONALE STATALE "G.PIAZZI" - Bando di gara per la fornitura di generi alimentari - anno 2019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7"/>
  <sheetViews>
    <sheetView showGridLines="0" tabSelected="1" view="pageLayout" topLeftCell="A7" zoomScaleNormal="100" workbookViewId="0">
      <selection activeCell="B11" sqref="B11"/>
    </sheetView>
  </sheetViews>
  <sheetFormatPr defaultColWidth="8.85546875" defaultRowHeight="12.75" x14ac:dyDescent="0.2"/>
  <cols>
    <col min="1" max="1" width="48.7109375" style="40" customWidth="1"/>
    <col min="2" max="2" width="18.85546875" style="21" customWidth="1"/>
    <col min="3" max="3" width="15.7109375" style="21" customWidth="1"/>
    <col min="4" max="4" width="9.42578125" style="22" customWidth="1"/>
    <col min="5" max="5" width="1.42578125" style="22" customWidth="1"/>
    <col min="6" max="6" width="7.28515625" style="23" customWidth="1"/>
    <col min="7" max="7" width="8.85546875" style="24"/>
    <col min="8" max="8" width="17" style="24" customWidth="1"/>
    <col min="9" max="9" width="0.85546875" style="24" customWidth="1"/>
    <col min="10" max="10" width="4.5703125" style="25" customWidth="1"/>
    <col min="11" max="16384" width="8.85546875" style="24"/>
  </cols>
  <sheetData>
    <row r="1" spans="1:10" ht="20.25" customHeight="1" x14ac:dyDescent="0.25">
      <c r="A1" s="20" t="s">
        <v>251</v>
      </c>
    </row>
    <row r="3" spans="1:10" s="30" customFormat="1" ht="31.5" customHeight="1" x14ac:dyDescent="0.2">
      <c r="A3" s="26"/>
      <c r="B3" s="27" t="s">
        <v>182</v>
      </c>
      <c r="C3" s="27" t="s">
        <v>44</v>
      </c>
      <c r="D3" s="9" t="s">
        <v>246</v>
      </c>
      <c r="E3" s="4"/>
      <c r="F3" s="14" t="s">
        <v>164</v>
      </c>
      <c r="G3" s="28" t="s">
        <v>161</v>
      </c>
      <c r="H3" s="29" t="s">
        <v>94</v>
      </c>
      <c r="J3" s="31" t="s">
        <v>10</v>
      </c>
    </row>
    <row r="4" spans="1:10" ht="8.4499999999999993" customHeight="1" x14ac:dyDescent="0.2">
      <c r="A4" s="32"/>
      <c r="E4" s="24"/>
      <c r="F4" s="24"/>
    </row>
    <row r="5" spans="1:10" ht="21" customHeight="1" x14ac:dyDescent="0.3">
      <c r="A5" s="18" t="s">
        <v>224</v>
      </c>
      <c r="B5" s="134"/>
      <c r="C5" s="93"/>
      <c r="D5" s="92"/>
      <c r="E5" s="3"/>
      <c r="F5" s="166" t="s">
        <v>97</v>
      </c>
      <c r="G5" s="34">
        <v>50</v>
      </c>
      <c r="H5" s="35">
        <f>SUM(G5*D5)</f>
        <v>0</v>
      </c>
      <c r="J5" s="1">
        <v>0.1</v>
      </c>
    </row>
    <row r="6" spans="1:10" ht="21" customHeight="1" x14ac:dyDescent="0.2">
      <c r="A6" s="18" t="s">
        <v>225</v>
      </c>
      <c r="B6" s="93"/>
      <c r="C6" s="93"/>
      <c r="D6" s="92"/>
      <c r="E6" s="3"/>
      <c r="F6" s="36" t="s">
        <v>223</v>
      </c>
      <c r="G6" s="34">
        <v>4000</v>
      </c>
      <c r="H6" s="35">
        <f t="shared" ref="H6:H9" si="0">SUM(G6*D6)</f>
        <v>0</v>
      </c>
      <c r="J6" s="1">
        <v>0.1</v>
      </c>
    </row>
    <row r="7" spans="1:10" ht="21" customHeight="1" x14ac:dyDescent="0.3">
      <c r="A7" s="18" t="s">
        <v>226</v>
      </c>
      <c r="B7" s="135"/>
      <c r="C7" s="136"/>
      <c r="D7" s="137"/>
      <c r="E7" s="3"/>
      <c r="F7" s="36" t="s">
        <v>223</v>
      </c>
      <c r="G7" s="34">
        <v>600</v>
      </c>
      <c r="H7" s="35">
        <f t="shared" si="0"/>
        <v>0</v>
      </c>
      <c r="J7" s="1">
        <v>0.1</v>
      </c>
    </row>
    <row r="8" spans="1:10" ht="21" customHeight="1" x14ac:dyDescent="0.2">
      <c r="A8" s="18" t="s">
        <v>227</v>
      </c>
      <c r="B8" s="93"/>
      <c r="C8" s="94"/>
      <c r="D8" s="138"/>
      <c r="E8" s="3"/>
      <c r="F8" s="36" t="s">
        <v>223</v>
      </c>
      <c r="G8" s="34">
        <v>600</v>
      </c>
      <c r="H8" s="35">
        <f t="shared" si="0"/>
        <v>0</v>
      </c>
      <c r="J8" s="1">
        <v>0.1</v>
      </c>
    </row>
    <row r="9" spans="1:10" ht="21" customHeight="1" x14ac:dyDescent="0.2">
      <c r="A9" s="18" t="s">
        <v>228</v>
      </c>
      <c r="B9" s="93"/>
      <c r="C9" s="93"/>
      <c r="D9" s="139"/>
      <c r="E9" s="3"/>
      <c r="F9" s="36" t="s">
        <v>223</v>
      </c>
      <c r="G9" s="34">
        <v>2000</v>
      </c>
      <c r="H9" s="35">
        <f t="shared" si="0"/>
        <v>0</v>
      </c>
      <c r="J9" s="1">
        <v>0.1</v>
      </c>
    </row>
    <row r="10" spans="1:10" ht="21" customHeight="1" x14ac:dyDescent="0.2">
      <c r="A10" s="32" t="s">
        <v>219</v>
      </c>
      <c r="B10" s="132"/>
      <c r="C10" s="133"/>
      <c r="D10" s="2"/>
      <c r="E10" s="24"/>
      <c r="F10" s="37"/>
      <c r="G10" s="37"/>
      <c r="H10" s="38"/>
      <c r="J10" s="19"/>
    </row>
    <row r="11" spans="1:10" ht="25.9" customHeight="1" x14ac:dyDescent="0.3">
      <c r="A11" s="39" t="s">
        <v>222</v>
      </c>
      <c r="B11" s="135"/>
      <c r="C11" s="93"/>
      <c r="D11" s="92"/>
      <c r="E11" s="3"/>
      <c r="F11" s="36" t="s">
        <v>223</v>
      </c>
      <c r="G11" s="34">
        <v>6000</v>
      </c>
      <c r="H11" s="35">
        <f>SUM(G11*D11)</f>
        <v>0</v>
      </c>
      <c r="J11" s="1">
        <v>0.1</v>
      </c>
    </row>
    <row r="12" spans="1:10" ht="13.5" thickBot="1" x14ac:dyDescent="0.25"/>
    <row r="13" spans="1:10" ht="13.5" thickBot="1" x14ac:dyDescent="0.25">
      <c r="A13" s="41"/>
      <c r="B13" s="42"/>
      <c r="C13" s="42"/>
      <c r="D13" s="43"/>
      <c r="E13" s="43"/>
      <c r="F13" s="44"/>
      <c r="G13" s="45" t="s">
        <v>104</v>
      </c>
      <c r="H13" s="46">
        <f>SUM(H5:H11)</f>
        <v>0</v>
      </c>
    </row>
    <row r="14" spans="1:10" ht="13.5" thickBot="1" x14ac:dyDescent="0.25">
      <c r="A14" s="41"/>
      <c r="B14" s="42"/>
      <c r="C14" s="42"/>
      <c r="D14" s="43"/>
      <c r="E14" s="43"/>
      <c r="F14" s="47"/>
      <c r="G14" s="45" t="s">
        <v>103</v>
      </c>
      <c r="H14" s="46">
        <v>6000</v>
      </c>
    </row>
    <row r="15" spans="1:10" ht="13.5" thickBot="1" x14ac:dyDescent="0.25">
      <c r="A15" s="48"/>
      <c r="B15" s="49"/>
      <c r="C15" s="49"/>
      <c r="D15" s="50"/>
      <c r="E15" s="50"/>
      <c r="F15" s="47"/>
      <c r="G15" s="45" t="s">
        <v>102</v>
      </c>
      <c r="H15" s="51">
        <f>SUM(H14-H13)/H14</f>
        <v>1</v>
      </c>
    </row>
    <row r="17" spans="1:12" x14ac:dyDescent="0.2">
      <c r="A17" s="52" t="s">
        <v>121</v>
      </c>
      <c r="B17" s="52"/>
      <c r="C17" s="53"/>
      <c r="D17" s="53"/>
      <c r="E17" s="54" t="s">
        <v>122</v>
      </c>
      <c r="F17" s="22"/>
      <c r="G17" s="22"/>
      <c r="H17" s="23"/>
      <c r="J17" s="24"/>
      <c r="L17" s="25"/>
    </row>
  </sheetData>
  <sheetProtection algorithmName="SHA-512" hashValue="1jBkGu/UKYnUg3t6KopP/4HmwIc4B7przoKRN6om+DZNTMHkjYh6EeqprdPcGhzOF4nNkJYTHuhZfgrMNOKH3g==" saltValue="lrx5Ud2bV62RanUx5pjI2A==" spinCount="100000" sheet="1" objects="1" scenarios="1" selectLockedCells="1"/>
  <protectedRanges>
    <protectedRange sqref="B5:D11" name="Intervallo1"/>
  </protectedRanges>
  <pageMargins left="0.59055118110236227" right="0.39370078740157483" top="0.78740157480314965" bottom="0.27559055118110237" header="0.51181102362204722" footer="0.35433070866141736"/>
  <pageSetup paperSize="9" firstPageNumber="0" orientation="landscape" r:id="rId1"/>
  <headerFooter>
    <oddHeader xml:space="preserve">&amp;L&amp;8&amp;K00-042ALLEGATO 2 - CONVITTO NAZIONALE STATALE "G.PIAZZI" - Bando di gara per la fornitura di generi alimentari - anno 2019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6</vt:i4>
      </vt:variant>
      <vt:variant>
        <vt:lpstr>Intervalli denominati</vt:lpstr>
      </vt:variant>
      <vt:variant>
        <vt:i4>2</vt:i4>
      </vt:variant>
    </vt:vector>
  </HeadingPairs>
  <TitlesOfParts>
    <vt:vector size="8" baseType="lpstr">
      <vt:lpstr>1-CARNI</vt:lpstr>
      <vt:lpstr>2-FORMAGGI</vt:lpstr>
      <vt:lpstr>3-ALIMENTARI VARI</vt:lpstr>
      <vt:lpstr>4-SURGELATI</vt:lpstr>
      <vt:lpstr>5-SALUMI</vt:lpstr>
      <vt:lpstr>6-GELATI</vt:lpstr>
      <vt:lpstr>'5-SALUMI'!Titoli_stampa</vt:lpstr>
      <vt:lpstr>'6-GELATI'!Titoli_stampa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Luciana Cairoli</dc:creator>
  <cp:lastModifiedBy>GABRIELLA VENTURINI</cp:lastModifiedBy>
  <cp:lastPrinted>2019-02-27T12:17:15Z</cp:lastPrinted>
  <dcterms:created xsi:type="dcterms:W3CDTF">2009-01-14T09:20:20Z</dcterms:created>
  <dcterms:modified xsi:type="dcterms:W3CDTF">2021-06-11T07:32:17Z</dcterms:modified>
</cp:coreProperties>
</file>